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3040" windowHeight="9090" activeTab="1"/>
  </bookViews>
  <sheets>
    <sheet name="LISTADO" sheetId="1" r:id="rId1"/>
    <sheet name="COTIZACION" sheetId="4" r:id="rId2"/>
    <sheet name="VALORES AGREGADOS " sheetId="5" r:id="rId3"/>
  </sheets>
  <calcPr calcId="145621"/>
</workbook>
</file>

<file path=xl/calcChain.xml><?xml version="1.0" encoding="utf-8"?>
<calcChain xmlns="http://schemas.openxmlformats.org/spreadsheetml/2006/main">
  <c r="D12" i="4" l="1"/>
  <c r="D17" i="4"/>
  <c r="C498" i="4" l="1"/>
  <c r="D498" i="4" s="1"/>
  <c r="E498" i="4" s="1"/>
  <c r="F498" i="4" s="1"/>
  <c r="C497" i="4"/>
  <c r="D497" i="4" s="1"/>
  <c r="E497" i="4" s="1"/>
  <c r="F497" i="4" s="1"/>
  <c r="C496" i="4"/>
  <c r="D496" i="4" s="1"/>
  <c r="E496" i="4" s="1"/>
  <c r="F496" i="4" s="1"/>
  <c r="C495" i="4"/>
  <c r="D495" i="4" s="1"/>
  <c r="E495" i="4" s="1"/>
  <c r="F495" i="4" s="1"/>
  <c r="C494" i="4"/>
  <c r="D494" i="4" s="1"/>
  <c r="E494" i="4" s="1"/>
  <c r="F494" i="4" s="1"/>
  <c r="C493" i="4"/>
  <c r="D493" i="4" s="1"/>
  <c r="E493" i="4" s="1"/>
  <c r="F493" i="4" s="1"/>
  <c r="C492" i="4"/>
  <c r="D492" i="4" s="1"/>
  <c r="E492" i="4" s="1"/>
  <c r="F492" i="4" s="1"/>
  <c r="C491" i="4"/>
  <c r="D491" i="4" s="1"/>
  <c r="E491" i="4" s="1"/>
  <c r="F491" i="4" s="1"/>
  <c r="C490" i="4"/>
  <c r="D490" i="4" s="1"/>
  <c r="E490" i="4" s="1"/>
  <c r="F490" i="4" s="1"/>
  <c r="C489" i="4"/>
  <c r="D489" i="4" s="1"/>
  <c r="E489" i="4" s="1"/>
  <c r="F489" i="4" s="1"/>
  <c r="C488" i="4"/>
  <c r="D488" i="4" s="1"/>
  <c r="E488" i="4" s="1"/>
  <c r="F488" i="4" s="1"/>
  <c r="C487" i="4"/>
  <c r="D487" i="4" s="1"/>
  <c r="E487" i="4" s="1"/>
  <c r="F487" i="4" s="1"/>
  <c r="C486" i="4"/>
  <c r="D486" i="4" s="1"/>
  <c r="E486" i="4" s="1"/>
  <c r="F486" i="4" s="1"/>
  <c r="C485" i="4"/>
  <c r="D485" i="4" s="1"/>
  <c r="E485" i="4" s="1"/>
  <c r="F485" i="4" s="1"/>
  <c r="C484" i="4"/>
  <c r="D484" i="4" s="1"/>
  <c r="E484" i="4" s="1"/>
  <c r="F484" i="4" s="1"/>
  <c r="C483" i="4"/>
  <c r="D483" i="4" s="1"/>
  <c r="E483" i="4" s="1"/>
  <c r="F483" i="4" s="1"/>
  <c r="C482" i="4"/>
  <c r="D482" i="4" s="1"/>
  <c r="E482" i="4" s="1"/>
  <c r="F482" i="4" s="1"/>
  <c r="C481" i="4"/>
  <c r="D481" i="4" s="1"/>
  <c r="E481" i="4" s="1"/>
  <c r="F481" i="4" s="1"/>
  <c r="C480" i="4"/>
  <c r="D480" i="4" s="1"/>
  <c r="E480" i="4" s="1"/>
  <c r="F480" i="4" s="1"/>
  <c r="C479" i="4"/>
  <c r="D479" i="4" s="1"/>
  <c r="E479" i="4" s="1"/>
  <c r="F479" i="4" s="1"/>
  <c r="C478" i="4"/>
  <c r="D478" i="4" s="1"/>
  <c r="E478" i="4" s="1"/>
  <c r="F478" i="4" s="1"/>
  <c r="C477" i="4"/>
  <c r="D477" i="4" s="1"/>
  <c r="E477" i="4" s="1"/>
  <c r="F477" i="4" s="1"/>
  <c r="C476" i="4"/>
  <c r="D476" i="4" s="1"/>
  <c r="E476" i="4" s="1"/>
  <c r="F476" i="4" s="1"/>
  <c r="C475" i="4"/>
  <c r="D475" i="4" s="1"/>
  <c r="E475" i="4" s="1"/>
  <c r="F475" i="4" s="1"/>
  <c r="C474" i="4"/>
  <c r="D474" i="4" s="1"/>
  <c r="E474" i="4" s="1"/>
  <c r="F474" i="4" s="1"/>
  <c r="C473" i="4"/>
  <c r="D473" i="4" s="1"/>
  <c r="E473" i="4" s="1"/>
  <c r="F473" i="4" s="1"/>
  <c r="C472" i="4"/>
  <c r="D472" i="4" s="1"/>
  <c r="E472" i="4" s="1"/>
  <c r="F472" i="4" s="1"/>
  <c r="C471" i="4"/>
  <c r="D471" i="4" s="1"/>
  <c r="E471" i="4" s="1"/>
  <c r="F471" i="4" s="1"/>
  <c r="C470" i="4"/>
  <c r="D470" i="4" s="1"/>
  <c r="E470" i="4" s="1"/>
  <c r="F470" i="4" s="1"/>
  <c r="C469" i="4"/>
  <c r="D469" i="4" s="1"/>
  <c r="E469" i="4" s="1"/>
  <c r="F469" i="4" s="1"/>
  <c r="C468" i="4"/>
  <c r="D468" i="4" s="1"/>
  <c r="E468" i="4" s="1"/>
  <c r="F468" i="4" s="1"/>
  <c r="C467" i="4"/>
  <c r="D467" i="4" s="1"/>
  <c r="E467" i="4" s="1"/>
  <c r="F467" i="4" s="1"/>
  <c r="C466" i="4"/>
  <c r="D466" i="4" s="1"/>
  <c r="E466" i="4" s="1"/>
  <c r="F466" i="4" s="1"/>
  <c r="C465" i="4"/>
  <c r="D465" i="4" s="1"/>
  <c r="E465" i="4" s="1"/>
  <c r="F465" i="4" s="1"/>
  <c r="C464" i="4"/>
  <c r="D464" i="4" s="1"/>
  <c r="E464" i="4" s="1"/>
  <c r="F464" i="4" s="1"/>
  <c r="C463" i="4"/>
  <c r="D463" i="4" s="1"/>
  <c r="E463" i="4" s="1"/>
  <c r="F463" i="4" s="1"/>
  <c r="C462" i="4"/>
  <c r="D462" i="4" s="1"/>
  <c r="E462" i="4" s="1"/>
  <c r="F462" i="4" s="1"/>
  <c r="C461" i="4"/>
  <c r="D461" i="4" s="1"/>
  <c r="E461" i="4" s="1"/>
  <c r="F461" i="4" s="1"/>
  <c r="C460" i="4"/>
  <c r="D460" i="4" s="1"/>
  <c r="E460" i="4" s="1"/>
  <c r="F460" i="4" s="1"/>
  <c r="C459" i="4"/>
  <c r="D459" i="4" s="1"/>
  <c r="E459" i="4" s="1"/>
  <c r="F459" i="4" s="1"/>
  <c r="C458" i="4"/>
  <c r="D458" i="4" s="1"/>
  <c r="E458" i="4" s="1"/>
  <c r="F458" i="4" s="1"/>
  <c r="C457" i="4"/>
  <c r="D457" i="4" s="1"/>
  <c r="E457" i="4" s="1"/>
  <c r="F457" i="4" s="1"/>
  <c r="C456" i="4"/>
  <c r="D456" i="4" s="1"/>
  <c r="E456" i="4" s="1"/>
  <c r="F456" i="4" s="1"/>
  <c r="C455" i="4"/>
  <c r="D455" i="4" s="1"/>
  <c r="E455" i="4" s="1"/>
  <c r="F455" i="4" s="1"/>
  <c r="C454" i="4"/>
  <c r="D454" i="4" s="1"/>
  <c r="E454" i="4" s="1"/>
  <c r="F454" i="4" s="1"/>
  <c r="C453" i="4"/>
  <c r="D453" i="4" s="1"/>
  <c r="E453" i="4" s="1"/>
  <c r="F453" i="4" s="1"/>
  <c r="C452" i="4"/>
  <c r="D452" i="4" s="1"/>
  <c r="E452" i="4" s="1"/>
  <c r="F452" i="4" s="1"/>
  <c r="C451" i="4"/>
  <c r="D451" i="4" s="1"/>
  <c r="E451" i="4" s="1"/>
  <c r="F451" i="4" s="1"/>
  <c r="C450" i="4"/>
  <c r="D450" i="4" s="1"/>
  <c r="E450" i="4" s="1"/>
  <c r="F450" i="4" s="1"/>
  <c r="C449" i="4"/>
  <c r="D449" i="4" s="1"/>
  <c r="E449" i="4" s="1"/>
  <c r="F449" i="4" s="1"/>
  <c r="C448" i="4"/>
  <c r="D448" i="4" s="1"/>
  <c r="E448" i="4" s="1"/>
  <c r="F448" i="4" s="1"/>
  <c r="C447" i="4"/>
  <c r="D447" i="4" s="1"/>
  <c r="E447" i="4" s="1"/>
  <c r="F447" i="4" s="1"/>
  <c r="C446" i="4"/>
  <c r="D446" i="4" s="1"/>
  <c r="E446" i="4" s="1"/>
  <c r="F446" i="4" s="1"/>
  <c r="C445" i="4"/>
  <c r="D445" i="4" s="1"/>
  <c r="E445" i="4" s="1"/>
  <c r="F445" i="4" s="1"/>
  <c r="C444" i="4"/>
  <c r="D444" i="4" s="1"/>
  <c r="E444" i="4" s="1"/>
  <c r="F444" i="4" s="1"/>
  <c r="C443" i="4"/>
  <c r="D443" i="4" s="1"/>
  <c r="E443" i="4" s="1"/>
  <c r="F443" i="4" s="1"/>
  <c r="C442" i="4"/>
  <c r="D442" i="4" s="1"/>
  <c r="E442" i="4" s="1"/>
  <c r="F442" i="4" s="1"/>
  <c r="C441" i="4"/>
  <c r="D441" i="4" s="1"/>
  <c r="E441" i="4" s="1"/>
  <c r="F441" i="4" s="1"/>
  <c r="C440" i="4"/>
  <c r="D440" i="4" s="1"/>
  <c r="E440" i="4" s="1"/>
  <c r="F440" i="4" s="1"/>
  <c r="C439" i="4"/>
  <c r="D439" i="4" s="1"/>
  <c r="E439" i="4" s="1"/>
  <c r="F439" i="4" s="1"/>
  <c r="C438" i="4"/>
  <c r="D438" i="4" s="1"/>
  <c r="E438" i="4" s="1"/>
  <c r="F438" i="4" s="1"/>
  <c r="C437" i="4"/>
  <c r="D437" i="4" s="1"/>
  <c r="E437" i="4" s="1"/>
  <c r="F437" i="4" s="1"/>
  <c r="C436" i="4"/>
  <c r="D436" i="4" s="1"/>
  <c r="E436" i="4" s="1"/>
  <c r="F436" i="4" s="1"/>
  <c r="C435" i="4"/>
  <c r="D435" i="4" s="1"/>
  <c r="E435" i="4" s="1"/>
  <c r="F435" i="4" s="1"/>
  <c r="C434" i="4"/>
  <c r="D434" i="4" s="1"/>
  <c r="E434" i="4" s="1"/>
  <c r="F434" i="4" s="1"/>
  <c r="C433" i="4"/>
  <c r="D433" i="4" s="1"/>
  <c r="E433" i="4" s="1"/>
  <c r="F433" i="4" s="1"/>
  <c r="C432" i="4"/>
  <c r="D432" i="4" s="1"/>
  <c r="E432" i="4" s="1"/>
  <c r="F432" i="4" s="1"/>
  <c r="C431" i="4"/>
  <c r="D431" i="4" s="1"/>
  <c r="E431" i="4" s="1"/>
  <c r="F431" i="4" s="1"/>
  <c r="C430" i="4"/>
  <c r="D430" i="4" s="1"/>
  <c r="E430" i="4" s="1"/>
  <c r="F430" i="4" s="1"/>
  <c r="C429" i="4"/>
  <c r="D429" i="4" s="1"/>
  <c r="E429" i="4" s="1"/>
  <c r="F429" i="4" s="1"/>
  <c r="C428" i="4"/>
  <c r="D428" i="4" s="1"/>
  <c r="E428" i="4" s="1"/>
  <c r="F428" i="4" s="1"/>
  <c r="C427" i="4"/>
  <c r="D427" i="4" s="1"/>
  <c r="E427" i="4" s="1"/>
  <c r="F427" i="4" s="1"/>
  <c r="C426" i="4"/>
  <c r="D426" i="4" s="1"/>
  <c r="E426" i="4" s="1"/>
  <c r="F426" i="4" s="1"/>
  <c r="C425" i="4"/>
  <c r="D425" i="4" s="1"/>
  <c r="E425" i="4" s="1"/>
  <c r="F425" i="4" s="1"/>
  <c r="C424" i="4"/>
  <c r="D424" i="4" s="1"/>
  <c r="E424" i="4" s="1"/>
  <c r="F424" i="4" s="1"/>
  <c r="C423" i="4"/>
  <c r="D423" i="4" s="1"/>
  <c r="E423" i="4" s="1"/>
  <c r="F423" i="4" s="1"/>
  <c r="C422" i="4"/>
  <c r="D422" i="4" s="1"/>
  <c r="E422" i="4" s="1"/>
  <c r="F422" i="4" s="1"/>
  <c r="C421" i="4"/>
  <c r="D421" i="4" s="1"/>
  <c r="E421" i="4" s="1"/>
  <c r="F421" i="4" s="1"/>
  <c r="C420" i="4"/>
  <c r="D420" i="4" s="1"/>
  <c r="E420" i="4" s="1"/>
  <c r="F420" i="4" s="1"/>
  <c r="C419" i="4"/>
  <c r="D419" i="4" s="1"/>
  <c r="E419" i="4" s="1"/>
  <c r="F419" i="4" s="1"/>
  <c r="C418" i="4"/>
  <c r="D418" i="4" s="1"/>
  <c r="E418" i="4" s="1"/>
  <c r="F418" i="4" s="1"/>
  <c r="C417" i="4"/>
  <c r="D417" i="4" s="1"/>
  <c r="E417" i="4" s="1"/>
  <c r="F417" i="4" s="1"/>
  <c r="C416" i="4"/>
  <c r="D416" i="4" s="1"/>
  <c r="E416" i="4" s="1"/>
  <c r="F416" i="4" s="1"/>
  <c r="C415" i="4"/>
  <c r="D415" i="4" s="1"/>
  <c r="E415" i="4" s="1"/>
  <c r="F415" i="4" s="1"/>
  <c r="C414" i="4"/>
  <c r="D414" i="4" s="1"/>
  <c r="E414" i="4" s="1"/>
  <c r="F414" i="4" s="1"/>
  <c r="C413" i="4"/>
  <c r="D413" i="4" s="1"/>
  <c r="E413" i="4" s="1"/>
  <c r="F413" i="4" s="1"/>
  <c r="C412" i="4"/>
  <c r="D412" i="4" s="1"/>
  <c r="E412" i="4" s="1"/>
  <c r="F412" i="4" s="1"/>
  <c r="C411" i="4"/>
  <c r="D411" i="4" s="1"/>
  <c r="E411" i="4" s="1"/>
  <c r="F411" i="4" s="1"/>
  <c r="C410" i="4"/>
  <c r="D410" i="4" s="1"/>
  <c r="E410" i="4" s="1"/>
  <c r="F410" i="4" s="1"/>
  <c r="C409" i="4"/>
  <c r="D409" i="4" s="1"/>
  <c r="E409" i="4" s="1"/>
  <c r="F409" i="4" s="1"/>
  <c r="C408" i="4"/>
  <c r="D408" i="4" s="1"/>
  <c r="E408" i="4" s="1"/>
  <c r="F408" i="4" s="1"/>
  <c r="C407" i="4"/>
  <c r="D407" i="4" s="1"/>
  <c r="E407" i="4" s="1"/>
  <c r="F407" i="4" s="1"/>
  <c r="C406" i="4"/>
  <c r="D406" i="4" s="1"/>
  <c r="E406" i="4" s="1"/>
  <c r="F406" i="4" s="1"/>
  <c r="C405" i="4"/>
  <c r="D405" i="4" s="1"/>
  <c r="E405" i="4" s="1"/>
  <c r="F405" i="4" s="1"/>
  <c r="C404" i="4"/>
  <c r="D404" i="4" s="1"/>
  <c r="E404" i="4" s="1"/>
  <c r="F404" i="4" s="1"/>
  <c r="C403" i="4"/>
  <c r="D403" i="4" s="1"/>
  <c r="E403" i="4" s="1"/>
  <c r="F403" i="4" s="1"/>
  <c r="C402" i="4"/>
  <c r="D402" i="4" s="1"/>
  <c r="E402" i="4" s="1"/>
  <c r="F402" i="4" s="1"/>
  <c r="C401" i="4"/>
  <c r="D401" i="4" s="1"/>
  <c r="E401" i="4" s="1"/>
  <c r="F401" i="4" s="1"/>
  <c r="C400" i="4"/>
  <c r="D400" i="4" s="1"/>
  <c r="E400" i="4" s="1"/>
  <c r="F400" i="4" s="1"/>
  <c r="C399" i="4"/>
  <c r="D399" i="4" s="1"/>
  <c r="E399" i="4" s="1"/>
  <c r="F399" i="4" s="1"/>
  <c r="C398" i="4"/>
  <c r="D398" i="4" s="1"/>
  <c r="E398" i="4" s="1"/>
  <c r="F398" i="4" s="1"/>
  <c r="C397" i="4"/>
  <c r="D397" i="4" s="1"/>
  <c r="E397" i="4" s="1"/>
  <c r="F397" i="4" s="1"/>
  <c r="C396" i="4"/>
  <c r="D396" i="4" s="1"/>
  <c r="E396" i="4" s="1"/>
  <c r="F396" i="4" s="1"/>
  <c r="C395" i="4"/>
  <c r="D395" i="4" s="1"/>
  <c r="E395" i="4" s="1"/>
  <c r="F395" i="4" s="1"/>
  <c r="C394" i="4"/>
  <c r="D394" i="4" s="1"/>
  <c r="E394" i="4" s="1"/>
  <c r="F394" i="4" s="1"/>
  <c r="C393" i="4"/>
  <c r="D393" i="4" s="1"/>
  <c r="E393" i="4" s="1"/>
  <c r="F393" i="4" s="1"/>
  <c r="C392" i="4"/>
  <c r="D392" i="4" s="1"/>
  <c r="E392" i="4" s="1"/>
  <c r="F392" i="4" s="1"/>
  <c r="C391" i="4"/>
  <c r="D391" i="4" s="1"/>
  <c r="E391" i="4" s="1"/>
  <c r="F391" i="4" s="1"/>
  <c r="C390" i="4"/>
  <c r="D390" i="4" s="1"/>
  <c r="E390" i="4" s="1"/>
  <c r="F390" i="4" s="1"/>
  <c r="C389" i="4"/>
  <c r="D389" i="4" s="1"/>
  <c r="E389" i="4" s="1"/>
  <c r="F389" i="4" s="1"/>
  <c r="C388" i="4"/>
  <c r="D388" i="4" s="1"/>
  <c r="E388" i="4" s="1"/>
  <c r="F388" i="4" s="1"/>
  <c r="C387" i="4"/>
  <c r="D387" i="4" s="1"/>
  <c r="E387" i="4" s="1"/>
  <c r="F387" i="4" s="1"/>
  <c r="C386" i="4"/>
  <c r="D386" i="4" s="1"/>
  <c r="E386" i="4" s="1"/>
  <c r="F386" i="4" s="1"/>
  <c r="C385" i="4"/>
  <c r="D385" i="4" s="1"/>
  <c r="E385" i="4" s="1"/>
  <c r="F385" i="4" s="1"/>
  <c r="C384" i="4"/>
  <c r="D384" i="4" s="1"/>
  <c r="E384" i="4" s="1"/>
  <c r="F384" i="4" s="1"/>
  <c r="C383" i="4"/>
  <c r="D383" i="4" s="1"/>
  <c r="E383" i="4" s="1"/>
  <c r="F383" i="4" s="1"/>
  <c r="C382" i="4"/>
  <c r="D382" i="4" s="1"/>
  <c r="E382" i="4" s="1"/>
  <c r="F382" i="4" s="1"/>
  <c r="C381" i="4"/>
  <c r="D381" i="4" s="1"/>
  <c r="E381" i="4" s="1"/>
  <c r="F381" i="4" s="1"/>
  <c r="C380" i="4"/>
  <c r="D380" i="4" s="1"/>
  <c r="E380" i="4" s="1"/>
  <c r="F380" i="4" s="1"/>
  <c r="C379" i="4"/>
  <c r="D379" i="4" s="1"/>
  <c r="E379" i="4" s="1"/>
  <c r="F379" i="4" s="1"/>
  <c r="C378" i="4"/>
  <c r="D378" i="4" s="1"/>
  <c r="E378" i="4" s="1"/>
  <c r="F378" i="4" s="1"/>
  <c r="C377" i="4"/>
  <c r="D377" i="4" s="1"/>
  <c r="E377" i="4" s="1"/>
  <c r="F377" i="4" s="1"/>
  <c r="C376" i="4"/>
  <c r="D376" i="4" s="1"/>
  <c r="E376" i="4" s="1"/>
  <c r="F376" i="4" s="1"/>
  <c r="C375" i="4"/>
  <c r="D375" i="4" s="1"/>
  <c r="E375" i="4" s="1"/>
  <c r="F375" i="4" s="1"/>
  <c r="C374" i="4"/>
  <c r="D374" i="4" s="1"/>
  <c r="E374" i="4" s="1"/>
  <c r="F374" i="4" s="1"/>
  <c r="C373" i="4"/>
  <c r="D373" i="4" s="1"/>
  <c r="E373" i="4" s="1"/>
  <c r="F373" i="4" s="1"/>
  <c r="C372" i="4"/>
  <c r="D372" i="4" s="1"/>
  <c r="E372" i="4" s="1"/>
  <c r="F372" i="4" s="1"/>
  <c r="C371" i="4"/>
  <c r="D371" i="4" s="1"/>
  <c r="E371" i="4" s="1"/>
  <c r="F371" i="4" s="1"/>
  <c r="C370" i="4"/>
  <c r="D370" i="4" s="1"/>
  <c r="E370" i="4" s="1"/>
  <c r="F370" i="4" s="1"/>
  <c r="C369" i="4"/>
  <c r="D369" i="4" s="1"/>
  <c r="E369" i="4" s="1"/>
  <c r="F369" i="4" s="1"/>
  <c r="C368" i="4"/>
  <c r="D368" i="4" s="1"/>
  <c r="E368" i="4" s="1"/>
  <c r="F368" i="4" s="1"/>
  <c r="C367" i="4"/>
  <c r="D367" i="4" s="1"/>
  <c r="E367" i="4" s="1"/>
  <c r="F367" i="4" s="1"/>
  <c r="C366" i="4"/>
  <c r="D366" i="4" s="1"/>
  <c r="E366" i="4" s="1"/>
  <c r="F366" i="4" s="1"/>
  <c r="C365" i="4"/>
  <c r="D365" i="4" s="1"/>
  <c r="E365" i="4" s="1"/>
  <c r="F365" i="4" s="1"/>
  <c r="C364" i="4"/>
  <c r="D364" i="4" s="1"/>
  <c r="E364" i="4" s="1"/>
  <c r="F364" i="4" s="1"/>
  <c r="C363" i="4"/>
  <c r="D363" i="4" s="1"/>
  <c r="E363" i="4" s="1"/>
  <c r="F363" i="4" s="1"/>
  <c r="C362" i="4"/>
  <c r="D362" i="4" s="1"/>
  <c r="E362" i="4" s="1"/>
  <c r="F362" i="4" s="1"/>
  <c r="C361" i="4"/>
  <c r="D361" i="4" s="1"/>
  <c r="E361" i="4" s="1"/>
  <c r="F361" i="4" s="1"/>
  <c r="C360" i="4"/>
  <c r="D360" i="4" s="1"/>
  <c r="E360" i="4" s="1"/>
  <c r="F360" i="4" s="1"/>
  <c r="C359" i="4"/>
  <c r="D359" i="4" s="1"/>
  <c r="E359" i="4" s="1"/>
  <c r="F359" i="4" s="1"/>
  <c r="C358" i="4"/>
  <c r="D358" i="4" s="1"/>
  <c r="E358" i="4" s="1"/>
  <c r="F358" i="4" s="1"/>
  <c r="C357" i="4"/>
  <c r="D357" i="4" s="1"/>
  <c r="E357" i="4" s="1"/>
  <c r="F357" i="4" s="1"/>
  <c r="C356" i="4"/>
  <c r="D356" i="4" s="1"/>
  <c r="E356" i="4" s="1"/>
  <c r="F356" i="4" s="1"/>
  <c r="C355" i="4"/>
  <c r="D355" i="4" s="1"/>
  <c r="E355" i="4" s="1"/>
  <c r="F355" i="4" s="1"/>
  <c r="C354" i="4"/>
  <c r="D354" i="4" s="1"/>
  <c r="E354" i="4" s="1"/>
  <c r="F354" i="4" s="1"/>
  <c r="C353" i="4"/>
  <c r="D353" i="4" s="1"/>
  <c r="E353" i="4" s="1"/>
  <c r="F353" i="4" s="1"/>
  <c r="C352" i="4"/>
  <c r="D352" i="4" s="1"/>
  <c r="E352" i="4" s="1"/>
  <c r="F352" i="4" s="1"/>
  <c r="C351" i="4"/>
  <c r="D351" i="4" s="1"/>
  <c r="E351" i="4" s="1"/>
  <c r="F351" i="4" s="1"/>
  <c r="C350" i="4"/>
  <c r="D350" i="4" s="1"/>
  <c r="E350" i="4" s="1"/>
  <c r="F350" i="4" s="1"/>
  <c r="C349" i="4"/>
  <c r="D349" i="4" s="1"/>
  <c r="E349" i="4" s="1"/>
  <c r="F349" i="4" s="1"/>
  <c r="C348" i="4"/>
  <c r="D348" i="4" s="1"/>
  <c r="E348" i="4" s="1"/>
  <c r="F348" i="4" s="1"/>
  <c r="C347" i="4"/>
  <c r="D347" i="4" s="1"/>
  <c r="E347" i="4" s="1"/>
  <c r="F347" i="4" s="1"/>
  <c r="C346" i="4"/>
  <c r="D346" i="4" s="1"/>
  <c r="E346" i="4" s="1"/>
  <c r="F346" i="4" s="1"/>
  <c r="C345" i="4"/>
  <c r="D345" i="4" s="1"/>
  <c r="E345" i="4" s="1"/>
  <c r="F345" i="4" s="1"/>
  <c r="C344" i="4"/>
  <c r="D344" i="4" s="1"/>
  <c r="E344" i="4" s="1"/>
  <c r="F344" i="4" s="1"/>
  <c r="C343" i="4"/>
  <c r="D343" i="4" s="1"/>
  <c r="E343" i="4" s="1"/>
  <c r="F343" i="4" s="1"/>
  <c r="C342" i="4"/>
  <c r="D342" i="4" s="1"/>
  <c r="E342" i="4" s="1"/>
  <c r="F342" i="4" s="1"/>
  <c r="C341" i="4"/>
  <c r="D341" i="4" s="1"/>
  <c r="E341" i="4" s="1"/>
  <c r="F341" i="4" s="1"/>
  <c r="C340" i="4"/>
  <c r="D340" i="4" s="1"/>
  <c r="E340" i="4" s="1"/>
  <c r="F340" i="4" s="1"/>
  <c r="C339" i="4"/>
  <c r="D339" i="4" s="1"/>
  <c r="E339" i="4" s="1"/>
  <c r="F339" i="4" s="1"/>
  <c r="C338" i="4"/>
  <c r="D338" i="4" s="1"/>
  <c r="E338" i="4" s="1"/>
  <c r="F338" i="4" s="1"/>
  <c r="C337" i="4"/>
  <c r="D337" i="4" s="1"/>
  <c r="E337" i="4" s="1"/>
  <c r="F337" i="4" s="1"/>
  <c r="C336" i="4"/>
  <c r="D336" i="4" s="1"/>
  <c r="E336" i="4" s="1"/>
  <c r="F336" i="4" s="1"/>
  <c r="C335" i="4"/>
  <c r="D335" i="4" s="1"/>
  <c r="E335" i="4" s="1"/>
  <c r="F335" i="4" s="1"/>
  <c r="C334" i="4"/>
  <c r="D334" i="4" s="1"/>
  <c r="E334" i="4" s="1"/>
  <c r="F334" i="4" s="1"/>
  <c r="C333" i="4"/>
  <c r="D333" i="4" s="1"/>
  <c r="E333" i="4" s="1"/>
  <c r="F333" i="4" s="1"/>
  <c r="C332" i="4"/>
  <c r="D332" i="4" s="1"/>
  <c r="E332" i="4" s="1"/>
  <c r="F332" i="4" s="1"/>
  <c r="C331" i="4"/>
  <c r="D331" i="4" s="1"/>
  <c r="E331" i="4" s="1"/>
  <c r="F331" i="4" s="1"/>
  <c r="C330" i="4"/>
  <c r="D330" i="4" s="1"/>
  <c r="E330" i="4" s="1"/>
  <c r="F330" i="4" s="1"/>
  <c r="C329" i="4"/>
  <c r="D329" i="4" s="1"/>
  <c r="E329" i="4" s="1"/>
  <c r="F329" i="4" s="1"/>
  <c r="C328" i="4"/>
  <c r="D328" i="4" s="1"/>
  <c r="E328" i="4" s="1"/>
  <c r="F328" i="4" s="1"/>
  <c r="C327" i="4"/>
  <c r="D327" i="4" s="1"/>
  <c r="E327" i="4" s="1"/>
  <c r="F327" i="4" s="1"/>
  <c r="C326" i="4"/>
  <c r="D326" i="4" s="1"/>
  <c r="E326" i="4" s="1"/>
  <c r="F326" i="4" s="1"/>
  <c r="C325" i="4"/>
  <c r="D325" i="4" s="1"/>
  <c r="E325" i="4" s="1"/>
  <c r="F325" i="4" s="1"/>
  <c r="C324" i="4"/>
  <c r="D324" i="4" s="1"/>
  <c r="E324" i="4" s="1"/>
  <c r="F324" i="4" s="1"/>
  <c r="C323" i="4"/>
  <c r="D323" i="4" s="1"/>
  <c r="E323" i="4" s="1"/>
  <c r="F323" i="4" s="1"/>
  <c r="C322" i="4"/>
  <c r="D322" i="4" s="1"/>
  <c r="E322" i="4" s="1"/>
  <c r="F322" i="4" s="1"/>
  <c r="C321" i="4"/>
  <c r="D321" i="4" s="1"/>
  <c r="E321" i="4" s="1"/>
  <c r="F321" i="4" s="1"/>
  <c r="C320" i="4"/>
  <c r="D320" i="4" s="1"/>
  <c r="E320" i="4" s="1"/>
  <c r="F320" i="4" s="1"/>
  <c r="C319" i="4"/>
  <c r="D319" i="4" s="1"/>
  <c r="E319" i="4" s="1"/>
  <c r="F319" i="4" s="1"/>
  <c r="C318" i="4"/>
  <c r="D318" i="4" s="1"/>
  <c r="E318" i="4" s="1"/>
  <c r="F318" i="4" s="1"/>
  <c r="C317" i="4"/>
  <c r="D317" i="4" s="1"/>
  <c r="E317" i="4" s="1"/>
  <c r="F317" i="4" s="1"/>
  <c r="C316" i="4"/>
  <c r="D316" i="4" s="1"/>
  <c r="E316" i="4" s="1"/>
  <c r="F316" i="4" s="1"/>
  <c r="C315" i="4"/>
  <c r="D315" i="4" s="1"/>
  <c r="E315" i="4" s="1"/>
  <c r="F315" i="4" s="1"/>
  <c r="C314" i="4"/>
  <c r="D314" i="4" s="1"/>
  <c r="E314" i="4" s="1"/>
  <c r="F314" i="4" s="1"/>
  <c r="C313" i="4"/>
  <c r="D313" i="4" s="1"/>
  <c r="E313" i="4" s="1"/>
  <c r="F313" i="4" s="1"/>
  <c r="C312" i="4"/>
  <c r="D312" i="4" s="1"/>
  <c r="E312" i="4" s="1"/>
  <c r="F312" i="4" s="1"/>
  <c r="C311" i="4"/>
  <c r="D311" i="4" s="1"/>
  <c r="E311" i="4" s="1"/>
  <c r="F311" i="4" s="1"/>
  <c r="C310" i="4"/>
  <c r="D310" i="4" s="1"/>
  <c r="E310" i="4" s="1"/>
  <c r="F310" i="4" s="1"/>
  <c r="C309" i="4"/>
  <c r="D309" i="4" s="1"/>
  <c r="E309" i="4" s="1"/>
  <c r="F309" i="4" s="1"/>
  <c r="C308" i="4"/>
  <c r="D308" i="4" s="1"/>
  <c r="E308" i="4" s="1"/>
  <c r="F308" i="4" s="1"/>
  <c r="C307" i="4"/>
  <c r="D307" i="4" s="1"/>
  <c r="E307" i="4" s="1"/>
  <c r="F307" i="4" s="1"/>
  <c r="C306" i="4"/>
  <c r="D306" i="4" s="1"/>
  <c r="E306" i="4" s="1"/>
  <c r="F306" i="4" s="1"/>
  <c r="C305" i="4"/>
  <c r="D305" i="4" s="1"/>
  <c r="E305" i="4" s="1"/>
  <c r="F305" i="4" s="1"/>
  <c r="C304" i="4"/>
  <c r="D304" i="4" s="1"/>
  <c r="E304" i="4" s="1"/>
  <c r="F304" i="4" s="1"/>
  <c r="C303" i="4"/>
  <c r="D303" i="4" s="1"/>
  <c r="E303" i="4" s="1"/>
  <c r="F303" i="4" s="1"/>
  <c r="C302" i="4"/>
  <c r="D302" i="4" s="1"/>
  <c r="E302" i="4" s="1"/>
  <c r="F302" i="4" s="1"/>
  <c r="C301" i="4"/>
  <c r="D301" i="4" s="1"/>
  <c r="E301" i="4" s="1"/>
  <c r="F301" i="4" s="1"/>
  <c r="C300" i="4"/>
  <c r="D300" i="4" s="1"/>
  <c r="E300" i="4" s="1"/>
  <c r="F300" i="4" s="1"/>
  <c r="C299" i="4"/>
  <c r="D299" i="4" s="1"/>
  <c r="E299" i="4" s="1"/>
  <c r="F299" i="4" s="1"/>
  <c r="C298" i="4"/>
  <c r="D298" i="4" s="1"/>
  <c r="E298" i="4" s="1"/>
  <c r="F298" i="4" s="1"/>
  <c r="C297" i="4"/>
  <c r="D297" i="4" s="1"/>
  <c r="E297" i="4" s="1"/>
  <c r="F297" i="4" s="1"/>
  <c r="C296" i="4"/>
  <c r="D296" i="4" s="1"/>
  <c r="E296" i="4" s="1"/>
  <c r="F296" i="4" s="1"/>
  <c r="C295" i="4"/>
  <c r="D295" i="4" s="1"/>
  <c r="E295" i="4" s="1"/>
  <c r="F295" i="4" s="1"/>
  <c r="C294" i="4"/>
  <c r="D294" i="4" s="1"/>
  <c r="E294" i="4" s="1"/>
  <c r="F294" i="4" s="1"/>
  <c r="C293" i="4"/>
  <c r="D293" i="4" s="1"/>
  <c r="E293" i="4" s="1"/>
  <c r="F293" i="4" s="1"/>
  <c r="C292" i="4"/>
  <c r="D292" i="4" s="1"/>
  <c r="E292" i="4" s="1"/>
  <c r="F292" i="4" s="1"/>
  <c r="C291" i="4"/>
  <c r="D291" i="4" s="1"/>
  <c r="E291" i="4" s="1"/>
  <c r="F291" i="4" s="1"/>
  <c r="C290" i="4"/>
  <c r="D290" i="4" s="1"/>
  <c r="E290" i="4" s="1"/>
  <c r="F290" i="4" s="1"/>
  <c r="C289" i="4"/>
  <c r="D289" i="4" s="1"/>
  <c r="E289" i="4" s="1"/>
  <c r="F289" i="4" s="1"/>
  <c r="C288" i="4"/>
  <c r="D288" i="4" s="1"/>
  <c r="E288" i="4" s="1"/>
  <c r="F288" i="4" s="1"/>
  <c r="C287" i="4"/>
  <c r="D287" i="4" s="1"/>
  <c r="E287" i="4" s="1"/>
  <c r="F287" i="4" s="1"/>
  <c r="C286" i="4"/>
  <c r="D286" i="4" s="1"/>
  <c r="E286" i="4" s="1"/>
  <c r="F286" i="4" s="1"/>
  <c r="C285" i="4"/>
  <c r="D285" i="4" s="1"/>
  <c r="E285" i="4" s="1"/>
  <c r="F285" i="4" s="1"/>
  <c r="C284" i="4"/>
  <c r="D284" i="4" s="1"/>
  <c r="E284" i="4" s="1"/>
  <c r="F284" i="4" s="1"/>
  <c r="C283" i="4"/>
  <c r="D283" i="4" s="1"/>
  <c r="E283" i="4" s="1"/>
  <c r="F283" i="4" s="1"/>
  <c r="C282" i="4"/>
  <c r="D282" i="4" s="1"/>
  <c r="E282" i="4" s="1"/>
  <c r="F282" i="4" s="1"/>
  <c r="C281" i="4"/>
  <c r="D281" i="4" s="1"/>
  <c r="E281" i="4" s="1"/>
  <c r="F281" i="4" s="1"/>
  <c r="C280" i="4"/>
  <c r="D280" i="4" s="1"/>
  <c r="E280" i="4" s="1"/>
  <c r="F280" i="4" s="1"/>
  <c r="C279" i="4"/>
  <c r="D279" i="4" s="1"/>
  <c r="E279" i="4" s="1"/>
  <c r="F279" i="4" s="1"/>
  <c r="C278" i="4"/>
  <c r="D278" i="4" s="1"/>
  <c r="E278" i="4" s="1"/>
  <c r="F278" i="4" s="1"/>
  <c r="C277" i="4"/>
  <c r="D277" i="4" s="1"/>
  <c r="E277" i="4" s="1"/>
  <c r="F277" i="4" s="1"/>
  <c r="C276" i="4"/>
  <c r="D276" i="4" s="1"/>
  <c r="E276" i="4" s="1"/>
  <c r="F276" i="4" s="1"/>
  <c r="C275" i="4"/>
  <c r="D275" i="4" s="1"/>
  <c r="E275" i="4" s="1"/>
  <c r="F275" i="4" s="1"/>
  <c r="C274" i="4"/>
  <c r="D274" i="4" s="1"/>
  <c r="E274" i="4" s="1"/>
  <c r="F274" i="4" s="1"/>
  <c r="C273" i="4"/>
  <c r="D273" i="4" s="1"/>
  <c r="E273" i="4" s="1"/>
  <c r="F273" i="4" s="1"/>
  <c r="C272" i="4"/>
  <c r="D272" i="4" s="1"/>
  <c r="E272" i="4" s="1"/>
  <c r="F272" i="4" s="1"/>
  <c r="C271" i="4"/>
  <c r="D271" i="4" s="1"/>
  <c r="E271" i="4" s="1"/>
  <c r="F271" i="4" s="1"/>
  <c r="C270" i="4"/>
  <c r="D270" i="4" s="1"/>
  <c r="E270" i="4" s="1"/>
  <c r="F270" i="4" s="1"/>
  <c r="C269" i="4"/>
  <c r="D269" i="4" s="1"/>
  <c r="E269" i="4" s="1"/>
  <c r="F269" i="4" s="1"/>
  <c r="C268" i="4"/>
  <c r="D268" i="4" s="1"/>
  <c r="E268" i="4" s="1"/>
  <c r="F268" i="4" s="1"/>
  <c r="C267" i="4"/>
  <c r="D267" i="4" s="1"/>
  <c r="E267" i="4" s="1"/>
  <c r="F267" i="4" s="1"/>
  <c r="C266" i="4"/>
  <c r="D266" i="4" s="1"/>
  <c r="E266" i="4" s="1"/>
  <c r="F266" i="4" s="1"/>
  <c r="C265" i="4"/>
  <c r="D265" i="4" s="1"/>
  <c r="E265" i="4" s="1"/>
  <c r="F265" i="4" s="1"/>
  <c r="C264" i="4"/>
  <c r="D264" i="4" s="1"/>
  <c r="E264" i="4" s="1"/>
  <c r="F264" i="4" s="1"/>
  <c r="C263" i="4"/>
  <c r="D263" i="4" s="1"/>
  <c r="E263" i="4" s="1"/>
  <c r="F263" i="4" s="1"/>
  <c r="C262" i="4"/>
  <c r="D262" i="4" s="1"/>
  <c r="E262" i="4" s="1"/>
  <c r="F262" i="4" s="1"/>
  <c r="C261" i="4"/>
  <c r="D261" i="4" s="1"/>
  <c r="E261" i="4" s="1"/>
  <c r="F261" i="4" s="1"/>
  <c r="C260" i="4"/>
  <c r="D260" i="4" s="1"/>
  <c r="E260" i="4" s="1"/>
  <c r="F260" i="4" s="1"/>
  <c r="C259" i="4"/>
  <c r="D259" i="4" s="1"/>
  <c r="E259" i="4" s="1"/>
  <c r="F259" i="4" s="1"/>
  <c r="C258" i="4"/>
  <c r="D258" i="4" s="1"/>
  <c r="E258" i="4" s="1"/>
  <c r="F258" i="4" s="1"/>
  <c r="C257" i="4"/>
  <c r="D257" i="4" s="1"/>
  <c r="E257" i="4" s="1"/>
  <c r="F257" i="4" s="1"/>
  <c r="C256" i="4"/>
  <c r="D256" i="4" s="1"/>
  <c r="E256" i="4" s="1"/>
  <c r="F256" i="4" s="1"/>
  <c r="C255" i="4"/>
  <c r="D255" i="4" s="1"/>
  <c r="E255" i="4" s="1"/>
  <c r="F255" i="4" s="1"/>
  <c r="C254" i="4"/>
  <c r="D254" i="4" s="1"/>
  <c r="E254" i="4" s="1"/>
  <c r="F254" i="4" s="1"/>
  <c r="C253" i="4"/>
  <c r="D253" i="4" s="1"/>
  <c r="E253" i="4" s="1"/>
  <c r="F253" i="4" s="1"/>
  <c r="C252" i="4"/>
  <c r="D252" i="4" s="1"/>
  <c r="E252" i="4" s="1"/>
  <c r="F252" i="4" s="1"/>
  <c r="C251" i="4"/>
  <c r="D251" i="4" s="1"/>
  <c r="E251" i="4" s="1"/>
  <c r="F251" i="4" s="1"/>
  <c r="C250" i="4"/>
  <c r="D250" i="4" s="1"/>
  <c r="E250" i="4" s="1"/>
  <c r="F250" i="4" s="1"/>
  <c r="C249" i="4"/>
  <c r="D249" i="4" s="1"/>
  <c r="E249" i="4" s="1"/>
  <c r="F249" i="4" s="1"/>
  <c r="C248" i="4"/>
  <c r="D248" i="4" s="1"/>
  <c r="E248" i="4" s="1"/>
  <c r="F248" i="4" s="1"/>
  <c r="C247" i="4"/>
  <c r="D247" i="4" s="1"/>
  <c r="E247" i="4" s="1"/>
  <c r="F247" i="4" s="1"/>
  <c r="C246" i="4"/>
  <c r="D246" i="4" s="1"/>
  <c r="E246" i="4" s="1"/>
  <c r="F246" i="4" s="1"/>
  <c r="C245" i="4"/>
  <c r="D245" i="4" s="1"/>
  <c r="E245" i="4" s="1"/>
  <c r="F245" i="4" s="1"/>
  <c r="C244" i="4"/>
  <c r="D244" i="4" s="1"/>
  <c r="E244" i="4" s="1"/>
  <c r="F244" i="4" s="1"/>
  <c r="C243" i="4"/>
  <c r="D243" i="4" s="1"/>
  <c r="E243" i="4" s="1"/>
  <c r="F243" i="4" s="1"/>
  <c r="C242" i="4"/>
  <c r="D242" i="4" s="1"/>
  <c r="E242" i="4" s="1"/>
  <c r="F242" i="4" s="1"/>
  <c r="C241" i="4"/>
  <c r="D241" i="4" s="1"/>
  <c r="E241" i="4" s="1"/>
  <c r="F241" i="4" s="1"/>
  <c r="C240" i="4"/>
  <c r="D240" i="4" s="1"/>
  <c r="E240" i="4" s="1"/>
  <c r="F240" i="4" s="1"/>
  <c r="C239" i="4"/>
  <c r="D239" i="4" s="1"/>
  <c r="E239" i="4" s="1"/>
  <c r="F239" i="4" s="1"/>
  <c r="C238" i="4"/>
  <c r="D238" i="4" s="1"/>
  <c r="E238" i="4" s="1"/>
  <c r="F238" i="4" s="1"/>
  <c r="C237" i="4"/>
  <c r="D237" i="4" s="1"/>
  <c r="E237" i="4" s="1"/>
  <c r="F237" i="4" s="1"/>
  <c r="C236" i="4"/>
  <c r="D236" i="4" s="1"/>
  <c r="E236" i="4" s="1"/>
  <c r="F236" i="4" s="1"/>
  <c r="C235" i="4"/>
  <c r="D235" i="4" s="1"/>
  <c r="E235" i="4" s="1"/>
  <c r="F235" i="4" s="1"/>
  <c r="C234" i="4"/>
  <c r="D234" i="4" s="1"/>
  <c r="E234" i="4" s="1"/>
  <c r="F234" i="4" s="1"/>
  <c r="C233" i="4"/>
  <c r="D233" i="4" s="1"/>
  <c r="E233" i="4" s="1"/>
  <c r="F233" i="4" s="1"/>
  <c r="C232" i="4"/>
  <c r="D232" i="4" s="1"/>
  <c r="E232" i="4" s="1"/>
  <c r="F232" i="4" s="1"/>
  <c r="C231" i="4"/>
  <c r="D231" i="4" s="1"/>
  <c r="E231" i="4" s="1"/>
  <c r="F231" i="4" s="1"/>
  <c r="C230" i="4"/>
  <c r="D230" i="4" s="1"/>
  <c r="E230" i="4" s="1"/>
  <c r="F230" i="4" s="1"/>
  <c r="C229" i="4"/>
  <c r="D229" i="4" s="1"/>
  <c r="E229" i="4" s="1"/>
  <c r="F229" i="4" s="1"/>
  <c r="C228" i="4"/>
  <c r="D228" i="4" s="1"/>
  <c r="E228" i="4" s="1"/>
  <c r="F228" i="4" s="1"/>
  <c r="C227" i="4"/>
  <c r="D227" i="4" s="1"/>
  <c r="E227" i="4" s="1"/>
  <c r="F227" i="4" s="1"/>
  <c r="C226" i="4"/>
  <c r="D226" i="4" s="1"/>
  <c r="E226" i="4" s="1"/>
  <c r="F226" i="4" s="1"/>
  <c r="C225" i="4"/>
  <c r="D225" i="4" s="1"/>
  <c r="E225" i="4" s="1"/>
  <c r="F225" i="4" s="1"/>
  <c r="C224" i="4"/>
  <c r="D224" i="4" s="1"/>
  <c r="E224" i="4" s="1"/>
  <c r="F224" i="4" s="1"/>
  <c r="C223" i="4"/>
  <c r="D223" i="4" s="1"/>
  <c r="E223" i="4" s="1"/>
  <c r="F223" i="4" s="1"/>
  <c r="C222" i="4"/>
  <c r="D222" i="4" s="1"/>
  <c r="E222" i="4" s="1"/>
  <c r="F222" i="4" s="1"/>
  <c r="C221" i="4"/>
  <c r="D221" i="4" s="1"/>
  <c r="E221" i="4" s="1"/>
  <c r="F221" i="4" s="1"/>
  <c r="C220" i="4"/>
  <c r="D220" i="4" s="1"/>
  <c r="E220" i="4" s="1"/>
  <c r="F220" i="4" s="1"/>
  <c r="C219" i="4"/>
  <c r="D219" i="4" s="1"/>
  <c r="E219" i="4" s="1"/>
  <c r="F219" i="4" s="1"/>
  <c r="C218" i="4"/>
  <c r="D218" i="4" s="1"/>
  <c r="E218" i="4" s="1"/>
  <c r="F218" i="4" s="1"/>
  <c r="C217" i="4"/>
  <c r="D217" i="4" s="1"/>
  <c r="E217" i="4" s="1"/>
  <c r="F217" i="4" s="1"/>
  <c r="C216" i="4"/>
  <c r="D216" i="4" s="1"/>
  <c r="E216" i="4" s="1"/>
  <c r="F216" i="4" s="1"/>
  <c r="C215" i="4"/>
  <c r="D215" i="4" s="1"/>
  <c r="E215" i="4" s="1"/>
  <c r="F215" i="4" s="1"/>
  <c r="C214" i="4"/>
  <c r="D214" i="4" s="1"/>
  <c r="E214" i="4" s="1"/>
  <c r="F214" i="4" s="1"/>
  <c r="C213" i="4"/>
  <c r="D213" i="4" s="1"/>
  <c r="E213" i="4" s="1"/>
  <c r="F213" i="4" s="1"/>
  <c r="C212" i="4"/>
  <c r="D212" i="4" s="1"/>
  <c r="E212" i="4" s="1"/>
  <c r="F212" i="4" s="1"/>
  <c r="C211" i="4"/>
  <c r="D211" i="4" s="1"/>
  <c r="E211" i="4" s="1"/>
  <c r="F211" i="4" s="1"/>
  <c r="C210" i="4"/>
  <c r="D210" i="4" s="1"/>
  <c r="E210" i="4" s="1"/>
  <c r="F210" i="4" s="1"/>
  <c r="C209" i="4"/>
  <c r="D209" i="4" s="1"/>
  <c r="E209" i="4" s="1"/>
  <c r="F209" i="4" s="1"/>
  <c r="C208" i="4"/>
  <c r="D208" i="4" s="1"/>
  <c r="E208" i="4" s="1"/>
  <c r="F208" i="4" s="1"/>
  <c r="C207" i="4"/>
  <c r="D207" i="4" s="1"/>
  <c r="E207" i="4" s="1"/>
  <c r="F207" i="4" s="1"/>
  <c r="C206" i="4"/>
  <c r="D206" i="4" s="1"/>
  <c r="E206" i="4" s="1"/>
  <c r="F206" i="4" s="1"/>
  <c r="C205" i="4"/>
  <c r="D205" i="4" s="1"/>
  <c r="E205" i="4" s="1"/>
  <c r="F205" i="4" s="1"/>
  <c r="C204" i="4"/>
  <c r="D204" i="4" s="1"/>
  <c r="E204" i="4" s="1"/>
  <c r="F204" i="4" s="1"/>
  <c r="C203" i="4"/>
  <c r="D203" i="4" s="1"/>
  <c r="E203" i="4" s="1"/>
  <c r="F203" i="4" s="1"/>
  <c r="C202" i="4"/>
  <c r="D202" i="4" s="1"/>
  <c r="E202" i="4" s="1"/>
  <c r="F202" i="4" s="1"/>
  <c r="C201" i="4"/>
  <c r="D201" i="4" s="1"/>
  <c r="E201" i="4" s="1"/>
  <c r="F201" i="4" s="1"/>
  <c r="C200" i="4"/>
  <c r="D200" i="4" s="1"/>
  <c r="E200" i="4" s="1"/>
  <c r="F200" i="4" s="1"/>
  <c r="C199" i="4"/>
  <c r="D199" i="4" s="1"/>
  <c r="E199" i="4" s="1"/>
  <c r="F199" i="4" s="1"/>
  <c r="C198" i="4"/>
  <c r="D198" i="4" s="1"/>
  <c r="E198" i="4" s="1"/>
  <c r="F198" i="4" s="1"/>
  <c r="C197" i="4"/>
  <c r="D197" i="4" s="1"/>
  <c r="E197" i="4" s="1"/>
  <c r="F197" i="4" s="1"/>
  <c r="C196" i="4"/>
  <c r="D196" i="4" s="1"/>
  <c r="E196" i="4" s="1"/>
  <c r="F196" i="4" s="1"/>
  <c r="C195" i="4"/>
  <c r="D195" i="4" s="1"/>
  <c r="E195" i="4" s="1"/>
  <c r="F195" i="4" s="1"/>
  <c r="C194" i="4"/>
  <c r="D194" i="4" s="1"/>
  <c r="E194" i="4" s="1"/>
  <c r="F194" i="4" s="1"/>
  <c r="C193" i="4"/>
  <c r="D193" i="4" s="1"/>
  <c r="E193" i="4" s="1"/>
  <c r="F193" i="4" s="1"/>
  <c r="C192" i="4"/>
  <c r="D192" i="4" s="1"/>
  <c r="E192" i="4" s="1"/>
  <c r="F192" i="4" s="1"/>
  <c r="C191" i="4"/>
  <c r="D191" i="4" s="1"/>
  <c r="E191" i="4" s="1"/>
  <c r="F191" i="4" s="1"/>
  <c r="C190" i="4"/>
  <c r="D190" i="4" s="1"/>
  <c r="E190" i="4" s="1"/>
  <c r="F190" i="4" s="1"/>
  <c r="C189" i="4"/>
  <c r="D189" i="4" s="1"/>
  <c r="E189" i="4" s="1"/>
  <c r="F189" i="4" s="1"/>
  <c r="C188" i="4"/>
  <c r="D188" i="4" s="1"/>
  <c r="E188" i="4" s="1"/>
  <c r="F188" i="4" s="1"/>
  <c r="C187" i="4"/>
  <c r="D187" i="4" s="1"/>
  <c r="E187" i="4" s="1"/>
  <c r="F187" i="4" s="1"/>
  <c r="C186" i="4"/>
  <c r="D186" i="4" s="1"/>
  <c r="E186" i="4" s="1"/>
  <c r="F186" i="4" s="1"/>
  <c r="C185" i="4"/>
  <c r="D185" i="4" s="1"/>
  <c r="E185" i="4" s="1"/>
  <c r="F185" i="4" s="1"/>
  <c r="C184" i="4"/>
  <c r="D184" i="4" s="1"/>
  <c r="E184" i="4" s="1"/>
  <c r="F184" i="4" s="1"/>
  <c r="C183" i="4"/>
  <c r="D183" i="4" s="1"/>
  <c r="E183" i="4" s="1"/>
  <c r="F183" i="4" s="1"/>
  <c r="C182" i="4"/>
  <c r="D182" i="4" s="1"/>
  <c r="E182" i="4" s="1"/>
  <c r="F182" i="4" s="1"/>
  <c r="C181" i="4"/>
  <c r="D181" i="4" s="1"/>
  <c r="E181" i="4" s="1"/>
  <c r="F181" i="4" s="1"/>
  <c r="C180" i="4"/>
  <c r="D180" i="4" s="1"/>
  <c r="E180" i="4" s="1"/>
  <c r="F180" i="4" s="1"/>
  <c r="C179" i="4"/>
  <c r="D179" i="4" s="1"/>
  <c r="E179" i="4" s="1"/>
  <c r="F179" i="4" s="1"/>
  <c r="C178" i="4"/>
  <c r="D178" i="4" s="1"/>
  <c r="E178" i="4" s="1"/>
  <c r="F178" i="4" s="1"/>
  <c r="C177" i="4"/>
  <c r="D177" i="4" s="1"/>
  <c r="E177" i="4" s="1"/>
  <c r="F177" i="4" s="1"/>
  <c r="C176" i="4"/>
  <c r="D176" i="4" s="1"/>
  <c r="E176" i="4" s="1"/>
  <c r="F176" i="4" s="1"/>
  <c r="C175" i="4"/>
  <c r="D175" i="4" s="1"/>
  <c r="E175" i="4" s="1"/>
  <c r="F175" i="4" s="1"/>
  <c r="C174" i="4"/>
  <c r="D174" i="4" s="1"/>
  <c r="E174" i="4" s="1"/>
  <c r="F174" i="4" s="1"/>
  <c r="C173" i="4"/>
  <c r="D173" i="4" s="1"/>
  <c r="E173" i="4" s="1"/>
  <c r="F173" i="4" s="1"/>
  <c r="C172" i="4"/>
  <c r="D172" i="4" s="1"/>
  <c r="E172" i="4" s="1"/>
  <c r="F172" i="4" s="1"/>
  <c r="C171" i="4"/>
  <c r="D171" i="4" s="1"/>
  <c r="E171" i="4" s="1"/>
  <c r="F171" i="4" s="1"/>
  <c r="C170" i="4"/>
  <c r="D170" i="4" s="1"/>
  <c r="E170" i="4" s="1"/>
  <c r="F170" i="4" s="1"/>
  <c r="C169" i="4"/>
  <c r="D169" i="4" s="1"/>
  <c r="E169" i="4" s="1"/>
  <c r="F169" i="4" s="1"/>
  <c r="C168" i="4"/>
  <c r="D168" i="4" s="1"/>
  <c r="E168" i="4" s="1"/>
  <c r="F168" i="4" s="1"/>
  <c r="C167" i="4"/>
  <c r="D167" i="4" s="1"/>
  <c r="E167" i="4" s="1"/>
  <c r="F167" i="4" s="1"/>
  <c r="C166" i="4"/>
  <c r="D166" i="4" s="1"/>
  <c r="E166" i="4" s="1"/>
  <c r="F166" i="4" s="1"/>
  <c r="C165" i="4"/>
  <c r="D165" i="4" s="1"/>
  <c r="E165" i="4" s="1"/>
  <c r="F165" i="4" s="1"/>
  <c r="C164" i="4"/>
  <c r="D164" i="4" s="1"/>
  <c r="E164" i="4" s="1"/>
  <c r="F164" i="4" s="1"/>
  <c r="C163" i="4"/>
  <c r="D163" i="4" s="1"/>
  <c r="E163" i="4" s="1"/>
  <c r="F163" i="4" s="1"/>
  <c r="C162" i="4"/>
  <c r="D162" i="4" s="1"/>
  <c r="E162" i="4" s="1"/>
  <c r="F162" i="4" s="1"/>
  <c r="C161" i="4"/>
  <c r="D161" i="4" s="1"/>
  <c r="E161" i="4" s="1"/>
  <c r="F161" i="4" s="1"/>
  <c r="C160" i="4"/>
  <c r="D160" i="4" s="1"/>
  <c r="E160" i="4" s="1"/>
  <c r="F160" i="4" s="1"/>
  <c r="C159" i="4"/>
  <c r="D159" i="4" s="1"/>
  <c r="E159" i="4" s="1"/>
  <c r="F159" i="4" s="1"/>
  <c r="C158" i="4"/>
  <c r="D158" i="4" s="1"/>
  <c r="E158" i="4" s="1"/>
  <c r="F158" i="4" s="1"/>
  <c r="C157" i="4"/>
  <c r="D157" i="4" s="1"/>
  <c r="E157" i="4" s="1"/>
  <c r="F157" i="4" s="1"/>
  <c r="C156" i="4"/>
  <c r="D156" i="4" s="1"/>
  <c r="E156" i="4" s="1"/>
  <c r="F156" i="4" s="1"/>
  <c r="C155" i="4"/>
  <c r="D155" i="4" s="1"/>
  <c r="E155" i="4" s="1"/>
  <c r="F155" i="4" s="1"/>
  <c r="C154" i="4"/>
  <c r="D154" i="4" s="1"/>
  <c r="E154" i="4" s="1"/>
  <c r="F154" i="4" s="1"/>
  <c r="C153" i="4"/>
  <c r="D153" i="4" s="1"/>
  <c r="E153" i="4" s="1"/>
  <c r="F153" i="4" s="1"/>
  <c r="C152" i="4"/>
  <c r="D152" i="4" s="1"/>
  <c r="E152" i="4" s="1"/>
  <c r="F152" i="4" s="1"/>
  <c r="C151" i="4"/>
  <c r="D151" i="4" s="1"/>
  <c r="E151" i="4" s="1"/>
  <c r="F151" i="4" s="1"/>
  <c r="C150" i="4"/>
  <c r="D150" i="4" s="1"/>
  <c r="E150" i="4" s="1"/>
  <c r="F150" i="4" s="1"/>
  <c r="C149" i="4"/>
  <c r="D149" i="4" s="1"/>
  <c r="E149" i="4" s="1"/>
  <c r="F149" i="4" s="1"/>
  <c r="C148" i="4"/>
  <c r="D148" i="4" s="1"/>
  <c r="E148" i="4" s="1"/>
  <c r="F148" i="4" s="1"/>
  <c r="C147" i="4"/>
  <c r="D147" i="4" s="1"/>
  <c r="E147" i="4" s="1"/>
  <c r="F147" i="4" s="1"/>
  <c r="C146" i="4"/>
  <c r="D146" i="4" s="1"/>
  <c r="E146" i="4" s="1"/>
  <c r="F146" i="4" s="1"/>
  <c r="C145" i="4"/>
  <c r="D145" i="4" s="1"/>
  <c r="E145" i="4" s="1"/>
  <c r="F145" i="4" s="1"/>
  <c r="C144" i="4"/>
  <c r="D144" i="4" s="1"/>
  <c r="E144" i="4" s="1"/>
  <c r="F144" i="4" s="1"/>
  <c r="C143" i="4"/>
  <c r="D143" i="4" s="1"/>
  <c r="E143" i="4" s="1"/>
  <c r="F143" i="4" s="1"/>
  <c r="C142" i="4"/>
  <c r="D142" i="4" s="1"/>
  <c r="E142" i="4" s="1"/>
  <c r="F142" i="4" s="1"/>
  <c r="C141" i="4"/>
  <c r="D141" i="4" s="1"/>
  <c r="E141" i="4" s="1"/>
  <c r="F141" i="4" s="1"/>
  <c r="C140" i="4"/>
  <c r="D140" i="4" s="1"/>
  <c r="E140" i="4" s="1"/>
  <c r="F140" i="4" s="1"/>
  <c r="C139" i="4"/>
  <c r="D139" i="4" s="1"/>
  <c r="E139" i="4" s="1"/>
  <c r="F139" i="4" s="1"/>
  <c r="C138" i="4"/>
  <c r="D138" i="4" s="1"/>
  <c r="E138" i="4" s="1"/>
  <c r="F138" i="4" s="1"/>
  <c r="C137" i="4"/>
  <c r="D137" i="4" s="1"/>
  <c r="E137" i="4" s="1"/>
  <c r="F137" i="4" s="1"/>
  <c r="C136" i="4"/>
  <c r="D136" i="4" s="1"/>
  <c r="E136" i="4" s="1"/>
  <c r="F136" i="4" s="1"/>
  <c r="C135" i="4"/>
  <c r="D135" i="4" s="1"/>
  <c r="E135" i="4" s="1"/>
  <c r="F135" i="4" s="1"/>
  <c r="C134" i="4"/>
  <c r="D134" i="4" s="1"/>
  <c r="E134" i="4" s="1"/>
  <c r="F134" i="4" s="1"/>
  <c r="C133" i="4"/>
  <c r="D133" i="4" s="1"/>
  <c r="E133" i="4" s="1"/>
  <c r="F133" i="4" s="1"/>
  <c r="C132" i="4"/>
  <c r="D132" i="4" s="1"/>
  <c r="E132" i="4" s="1"/>
  <c r="F132" i="4" s="1"/>
  <c r="C131" i="4"/>
  <c r="D131" i="4" s="1"/>
  <c r="E131" i="4" s="1"/>
  <c r="F131" i="4" s="1"/>
  <c r="C130" i="4"/>
  <c r="D130" i="4" s="1"/>
  <c r="E130" i="4" s="1"/>
  <c r="F130" i="4" s="1"/>
  <c r="C129" i="4"/>
  <c r="D129" i="4" s="1"/>
  <c r="E129" i="4" s="1"/>
  <c r="F129" i="4" s="1"/>
  <c r="C128" i="4"/>
  <c r="D128" i="4" s="1"/>
  <c r="E128" i="4" s="1"/>
  <c r="F128" i="4" s="1"/>
  <c r="C127" i="4"/>
  <c r="D127" i="4" s="1"/>
  <c r="E127" i="4" s="1"/>
  <c r="F127" i="4" s="1"/>
  <c r="C126" i="4"/>
  <c r="D126" i="4" s="1"/>
  <c r="E126" i="4" s="1"/>
  <c r="F126" i="4" s="1"/>
  <c r="C125" i="4"/>
  <c r="D125" i="4" s="1"/>
  <c r="E125" i="4" s="1"/>
  <c r="F125" i="4" s="1"/>
  <c r="C124" i="4"/>
  <c r="D124" i="4" s="1"/>
  <c r="E124" i="4" s="1"/>
  <c r="F124" i="4" s="1"/>
  <c r="C123" i="4"/>
  <c r="D123" i="4" s="1"/>
  <c r="E123" i="4" s="1"/>
  <c r="F123" i="4" s="1"/>
  <c r="C122" i="4"/>
  <c r="D122" i="4" s="1"/>
  <c r="E122" i="4" s="1"/>
  <c r="F122" i="4" s="1"/>
  <c r="C121" i="4"/>
  <c r="D121" i="4" s="1"/>
  <c r="E121" i="4" s="1"/>
  <c r="F121" i="4" s="1"/>
  <c r="C120" i="4"/>
  <c r="D120" i="4" s="1"/>
  <c r="E120" i="4" s="1"/>
  <c r="F120" i="4" s="1"/>
  <c r="C119" i="4"/>
  <c r="D119" i="4" s="1"/>
  <c r="E119" i="4" s="1"/>
  <c r="F119" i="4" s="1"/>
  <c r="C118" i="4"/>
  <c r="D118" i="4" s="1"/>
  <c r="E118" i="4" s="1"/>
  <c r="F118" i="4" s="1"/>
  <c r="C117" i="4"/>
  <c r="D117" i="4" s="1"/>
  <c r="E117" i="4" s="1"/>
  <c r="F117" i="4" s="1"/>
  <c r="C116" i="4"/>
  <c r="D116" i="4" s="1"/>
  <c r="E116" i="4" s="1"/>
  <c r="F116" i="4" s="1"/>
  <c r="C115" i="4"/>
  <c r="D115" i="4" s="1"/>
  <c r="E115" i="4" s="1"/>
  <c r="F115" i="4" s="1"/>
  <c r="C114" i="4"/>
  <c r="D114" i="4" s="1"/>
  <c r="E114" i="4" s="1"/>
  <c r="F114" i="4" s="1"/>
  <c r="C113" i="4"/>
  <c r="D113" i="4" s="1"/>
  <c r="E113" i="4" s="1"/>
  <c r="F113" i="4" s="1"/>
  <c r="C112" i="4"/>
  <c r="D112" i="4" s="1"/>
  <c r="E112" i="4" s="1"/>
  <c r="F112" i="4" s="1"/>
  <c r="C111" i="4"/>
  <c r="D111" i="4" s="1"/>
  <c r="E111" i="4" s="1"/>
  <c r="F111" i="4" s="1"/>
  <c r="C110" i="4"/>
  <c r="D110" i="4" s="1"/>
  <c r="E110" i="4" s="1"/>
  <c r="F110" i="4" s="1"/>
  <c r="C109" i="4"/>
  <c r="D109" i="4" s="1"/>
  <c r="E109" i="4" s="1"/>
  <c r="F109" i="4" s="1"/>
  <c r="C108" i="4"/>
  <c r="D108" i="4" s="1"/>
  <c r="E108" i="4" s="1"/>
  <c r="F108" i="4" s="1"/>
  <c r="C107" i="4"/>
  <c r="D107" i="4" s="1"/>
  <c r="E107" i="4" s="1"/>
  <c r="F107" i="4" s="1"/>
  <c r="C106" i="4"/>
  <c r="D106" i="4" s="1"/>
  <c r="E106" i="4" s="1"/>
  <c r="F106" i="4" s="1"/>
  <c r="C105" i="4"/>
  <c r="D105" i="4" s="1"/>
  <c r="E105" i="4" s="1"/>
  <c r="F105" i="4" s="1"/>
  <c r="C104" i="4"/>
  <c r="D104" i="4" s="1"/>
  <c r="E104" i="4" s="1"/>
  <c r="F104" i="4" s="1"/>
  <c r="C103" i="4"/>
  <c r="D103" i="4" s="1"/>
  <c r="E103" i="4" s="1"/>
  <c r="F103" i="4" s="1"/>
  <c r="C102" i="4"/>
  <c r="D102" i="4" s="1"/>
  <c r="E102" i="4" s="1"/>
  <c r="F102" i="4" s="1"/>
  <c r="C101" i="4"/>
  <c r="D101" i="4" s="1"/>
  <c r="E101" i="4" s="1"/>
  <c r="F101" i="4" s="1"/>
  <c r="C100" i="4"/>
  <c r="D100" i="4" s="1"/>
  <c r="E100" i="4" s="1"/>
  <c r="F100" i="4" s="1"/>
  <c r="C99" i="4"/>
  <c r="D99" i="4" s="1"/>
  <c r="E99" i="4" s="1"/>
  <c r="F99" i="4" s="1"/>
  <c r="C98" i="4"/>
  <c r="D98" i="4" s="1"/>
  <c r="E98" i="4" s="1"/>
  <c r="F98" i="4" s="1"/>
  <c r="C97" i="4"/>
  <c r="D97" i="4" s="1"/>
  <c r="E97" i="4" s="1"/>
  <c r="F97" i="4" s="1"/>
  <c r="C96" i="4"/>
  <c r="D96" i="4" s="1"/>
  <c r="E96" i="4" s="1"/>
  <c r="F96" i="4" s="1"/>
  <c r="C95" i="4"/>
  <c r="D95" i="4" s="1"/>
  <c r="E95" i="4" s="1"/>
  <c r="F95" i="4" s="1"/>
  <c r="C94" i="4"/>
  <c r="D94" i="4" s="1"/>
  <c r="E94" i="4" s="1"/>
  <c r="F94" i="4" s="1"/>
  <c r="C93" i="4"/>
  <c r="D93" i="4" s="1"/>
  <c r="E93" i="4" s="1"/>
  <c r="F93" i="4" s="1"/>
  <c r="C92" i="4"/>
  <c r="D92" i="4" s="1"/>
  <c r="E92" i="4" s="1"/>
  <c r="F92" i="4" s="1"/>
  <c r="C91" i="4"/>
  <c r="D91" i="4" s="1"/>
  <c r="E91" i="4" s="1"/>
  <c r="F91" i="4" s="1"/>
  <c r="C90" i="4"/>
  <c r="D90" i="4" s="1"/>
  <c r="E90" i="4" s="1"/>
  <c r="F90" i="4" s="1"/>
  <c r="C89" i="4"/>
  <c r="D89" i="4" s="1"/>
  <c r="E89" i="4" s="1"/>
  <c r="F89" i="4" s="1"/>
  <c r="C88" i="4"/>
  <c r="D88" i="4" s="1"/>
  <c r="E88" i="4" s="1"/>
  <c r="F88" i="4" s="1"/>
  <c r="C87" i="4"/>
  <c r="D87" i="4" s="1"/>
  <c r="E87" i="4" s="1"/>
  <c r="F87" i="4" s="1"/>
  <c r="C86" i="4"/>
  <c r="D86" i="4" s="1"/>
  <c r="E86" i="4" s="1"/>
  <c r="F86" i="4" s="1"/>
  <c r="C85" i="4"/>
  <c r="D85" i="4" s="1"/>
  <c r="E85" i="4" s="1"/>
  <c r="F85" i="4" s="1"/>
  <c r="C84" i="4"/>
  <c r="D84" i="4" s="1"/>
  <c r="E84" i="4" s="1"/>
  <c r="F84" i="4" s="1"/>
  <c r="C83" i="4"/>
  <c r="D83" i="4" s="1"/>
  <c r="E83" i="4" s="1"/>
  <c r="F83" i="4" s="1"/>
  <c r="C82" i="4"/>
  <c r="D82" i="4" s="1"/>
  <c r="E82" i="4" s="1"/>
  <c r="F82" i="4" s="1"/>
  <c r="C81" i="4"/>
  <c r="D81" i="4" s="1"/>
  <c r="E81" i="4" s="1"/>
  <c r="F81" i="4" s="1"/>
  <c r="C80" i="4"/>
  <c r="D80" i="4" s="1"/>
  <c r="E80" i="4" s="1"/>
  <c r="F80" i="4" s="1"/>
  <c r="C79" i="4"/>
  <c r="D79" i="4" s="1"/>
  <c r="E79" i="4" s="1"/>
  <c r="F79" i="4" s="1"/>
  <c r="C78" i="4"/>
  <c r="D78" i="4" s="1"/>
  <c r="E78" i="4" s="1"/>
  <c r="F78" i="4" s="1"/>
  <c r="C77" i="4"/>
  <c r="D77" i="4" s="1"/>
  <c r="E77" i="4" s="1"/>
  <c r="F77" i="4" s="1"/>
  <c r="C76" i="4"/>
  <c r="D76" i="4" s="1"/>
  <c r="E76" i="4" s="1"/>
  <c r="F76" i="4" s="1"/>
  <c r="C75" i="4"/>
  <c r="D75" i="4" s="1"/>
  <c r="E75" i="4" s="1"/>
  <c r="F75" i="4" s="1"/>
  <c r="C74" i="4"/>
  <c r="D74" i="4" s="1"/>
  <c r="E74" i="4" s="1"/>
  <c r="F74" i="4" s="1"/>
  <c r="C73" i="4"/>
  <c r="D73" i="4" s="1"/>
  <c r="E73" i="4" s="1"/>
  <c r="F73" i="4" s="1"/>
  <c r="C72" i="4"/>
  <c r="D72" i="4" s="1"/>
  <c r="E72" i="4" s="1"/>
  <c r="F72" i="4" s="1"/>
  <c r="C71" i="4"/>
  <c r="D71" i="4" s="1"/>
  <c r="E71" i="4" s="1"/>
  <c r="F71" i="4" s="1"/>
  <c r="C70" i="4"/>
  <c r="D70" i="4" s="1"/>
  <c r="E70" i="4" s="1"/>
  <c r="F70" i="4" s="1"/>
  <c r="C69" i="4"/>
  <c r="D69" i="4" s="1"/>
  <c r="E69" i="4" s="1"/>
  <c r="F69" i="4" s="1"/>
  <c r="C68" i="4"/>
  <c r="D68" i="4" s="1"/>
  <c r="E68" i="4" s="1"/>
  <c r="F68" i="4" s="1"/>
  <c r="C67" i="4"/>
  <c r="D67" i="4" s="1"/>
  <c r="E67" i="4" s="1"/>
  <c r="F67" i="4" s="1"/>
  <c r="C66" i="4"/>
  <c r="D66" i="4" s="1"/>
  <c r="E66" i="4" s="1"/>
  <c r="F66" i="4" s="1"/>
  <c r="C65" i="4"/>
  <c r="D65" i="4" s="1"/>
  <c r="E65" i="4" s="1"/>
  <c r="F65" i="4" s="1"/>
  <c r="C64" i="4"/>
  <c r="D64" i="4" s="1"/>
  <c r="E64" i="4" s="1"/>
  <c r="F64" i="4" s="1"/>
  <c r="C63" i="4"/>
  <c r="D63" i="4" s="1"/>
  <c r="E63" i="4" s="1"/>
  <c r="F63" i="4" s="1"/>
  <c r="C62" i="4"/>
  <c r="D62" i="4" s="1"/>
  <c r="E62" i="4" s="1"/>
  <c r="F62" i="4" s="1"/>
  <c r="C61" i="4"/>
  <c r="D61" i="4" s="1"/>
  <c r="E61" i="4" s="1"/>
  <c r="F61" i="4" s="1"/>
  <c r="C60" i="4"/>
  <c r="D60" i="4" s="1"/>
  <c r="E60" i="4" s="1"/>
  <c r="F60" i="4" s="1"/>
  <c r="C59" i="4"/>
  <c r="D59" i="4" s="1"/>
  <c r="E59" i="4" s="1"/>
  <c r="F59" i="4" s="1"/>
  <c r="C58" i="4"/>
  <c r="D58" i="4" s="1"/>
  <c r="E58" i="4" s="1"/>
  <c r="F58" i="4" s="1"/>
  <c r="C57" i="4"/>
  <c r="D57" i="4" s="1"/>
  <c r="E57" i="4" s="1"/>
  <c r="F57" i="4" s="1"/>
  <c r="C56" i="4"/>
  <c r="D56" i="4" s="1"/>
  <c r="E56" i="4" s="1"/>
  <c r="F56" i="4" s="1"/>
  <c r="C55" i="4"/>
  <c r="D55" i="4" s="1"/>
  <c r="E55" i="4" s="1"/>
  <c r="F55" i="4" s="1"/>
  <c r="C54" i="4"/>
  <c r="D54" i="4" s="1"/>
  <c r="E54" i="4" s="1"/>
  <c r="F54" i="4" s="1"/>
  <c r="C53" i="4"/>
  <c r="D53" i="4" s="1"/>
  <c r="E53" i="4" s="1"/>
  <c r="F53" i="4" s="1"/>
  <c r="C52" i="4"/>
  <c r="D52" i="4" s="1"/>
  <c r="E52" i="4" s="1"/>
  <c r="F52" i="4" s="1"/>
  <c r="C51" i="4"/>
  <c r="D51" i="4" s="1"/>
  <c r="E51" i="4" s="1"/>
  <c r="F51" i="4" s="1"/>
  <c r="C50" i="4"/>
  <c r="D50" i="4" s="1"/>
  <c r="E50" i="4" s="1"/>
  <c r="F50" i="4" s="1"/>
  <c r="C49" i="4"/>
  <c r="D49" i="4" s="1"/>
  <c r="E49" i="4" s="1"/>
  <c r="F49" i="4" s="1"/>
  <c r="C48" i="4"/>
  <c r="D48" i="4" s="1"/>
  <c r="E48" i="4" s="1"/>
  <c r="F48" i="4" s="1"/>
  <c r="C47" i="4"/>
  <c r="D47" i="4" s="1"/>
  <c r="E47" i="4" s="1"/>
  <c r="F47" i="4" s="1"/>
  <c r="C46" i="4"/>
  <c r="D46" i="4" s="1"/>
  <c r="E46" i="4" s="1"/>
  <c r="F46" i="4" s="1"/>
  <c r="C45" i="4"/>
  <c r="D45" i="4" s="1"/>
  <c r="E45" i="4" s="1"/>
  <c r="F45" i="4" s="1"/>
  <c r="C44" i="4"/>
  <c r="D44" i="4" s="1"/>
  <c r="E44" i="4" s="1"/>
  <c r="F44" i="4" s="1"/>
  <c r="C43" i="4"/>
  <c r="D43" i="4" s="1"/>
  <c r="E43" i="4" s="1"/>
  <c r="F43" i="4" s="1"/>
  <c r="C42" i="4"/>
  <c r="D42" i="4" s="1"/>
  <c r="E42" i="4" s="1"/>
  <c r="F42" i="4" s="1"/>
  <c r="C41" i="4"/>
  <c r="D41" i="4" s="1"/>
  <c r="E41" i="4" s="1"/>
  <c r="F41" i="4" s="1"/>
  <c r="C40" i="4"/>
  <c r="D40" i="4" s="1"/>
  <c r="E40" i="4" s="1"/>
  <c r="F40" i="4" s="1"/>
  <c r="C39" i="4"/>
  <c r="D39" i="4" s="1"/>
  <c r="E39" i="4" s="1"/>
  <c r="F39" i="4" s="1"/>
  <c r="C38" i="4"/>
  <c r="D38" i="4" s="1"/>
  <c r="E38" i="4" s="1"/>
  <c r="F38" i="4" s="1"/>
  <c r="C37" i="4"/>
  <c r="D37" i="4" s="1"/>
  <c r="E37" i="4" s="1"/>
  <c r="F37" i="4" s="1"/>
  <c r="C36" i="4"/>
  <c r="D36" i="4" s="1"/>
  <c r="E36" i="4" s="1"/>
  <c r="F36" i="4" s="1"/>
  <c r="C35" i="4"/>
  <c r="D35" i="4" s="1"/>
  <c r="E35" i="4" s="1"/>
  <c r="F35" i="4" s="1"/>
  <c r="C34" i="4"/>
  <c r="D34" i="4" s="1"/>
  <c r="E34" i="4" s="1"/>
  <c r="F34" i="4" s="1"/>
  <c r="C33" i="4"/>
  <c r="D33" i="4" s="1"/>
  <c r="E33" i="4" s="1"/>
  <c r="F33" i="4" s="1"/>
  <c r="C32" i="4"/>
  <c r="D32" i="4" s="1"/>
  <c r="E32" i="4" s="1"/>
  <c r="F32" i="4" s="1"/>
  <c r="C31" i="4"/>
  <c r="D31" i="4" s="1"/>
  <c r="E31" i="4" s="1"/>
  <c r="F31" i="4" s="1"/>
  <c r="C30" i="4"/>
  <c r="D30" i="4" s="1"/>
  <c r="E30" i="4" s="1"/>
  <c r="F30" i="4" s="1"/>
  <c r="C29" i="4"/>
  <c r="D29" i="4" s="1"/>
  <c r="E29" i="4" s="1"/>
  <c r="F29" i="4" s="1"/>
  <c r="C28" i="4"/>
  <c r="D28" i="4" s="1"/>
  <c r="E28" i="4" s="1"/>
  <c r="F28" i="4" s="1"/>
  <c r="C27" i="4"/>
  <c r="D27" i="4" s="1"/>
  <c r="E27" i="4" s="1"/>
  <c r="F27" i="4" s="1"/>
  <c r="C26" i="4"/>
  <c r="D26" i="4" s="1"/>
  <c r="E26" i="4" s="1"/>
  <c r="F26" i="4" s="1"/>
  <c r="C25" i="4"/>
  <c r="D25" i="4" s="1"/>
  <c r="E25" i="4" s="1"/>
  <c r="F25" i="4" s="1"/>
  <c r="C24" i="4"/>
  <c r="D24" i="4" s="1"/>
  <c r="E24" i="4" s="1"/>
  <c r="F24" i="4" s="1"/>
  <c r="C23" i="4"/>
  <c r="D23" i="4" s="1"/>
  <c r="E23" i="4" s="1"/>
  <c r="F23" i="4" s="1"/>
  <c r="C22" i="4"/>
  <c r="D22" i="4" s="1"/>
  <c r="E22" i="4" s="1"/>
  <c r="F22" i="4" s="1"/>
  <c r="C21" i="4"/>
  <c r="D21" i="4" s="1"/>
  <c r="E21" i="4" s="1"/>
  <c r="F21" i="4" s="1"/>
  <c r="C20" i="4"/>
  <c r="D20" i="4" s="1"/>
  <c r="E20" i="4" s="1"/>
  <c r="F20" i="4" s="1"/>
  <c r="C19" i="4"/>
  <c r="D19" i="4" s="1"/>
  <c r="E19" i="4" s="1"/>
  <c r="F19" i="4" s="1"/>
  <c r="C18" i="4"/>
  <c r="D18" i="4" s="1"/>
  <c r="E18" i="4" s="1"/>
  <c r="F18" i="4" s="1"/>
  <c r="C17" i="4"/>
  <c r="E17" i="4" s="1"/>
  <c r="F17" i="4" s="1"/>
  <c r="C16" i="4"/>
  <c r="D16" i="4" s="1"/>
  <c r="E16" i="4" s="1"/>
  <c r="F16" i="4" s="1"/>
  <c r="C15" i="4"/>
  <c r="D15" i="4" s="1"/>
  <c r="E15" i="4" s="1"/>
  <c r="F15" i="4" s="1"/>
  <c r="C14" i="4"/>
  <c r="D14" i="4" s="1"/>
  <c r="E14" i="4" s="1"/>
  <c r="F14" i="4" s="1"/>
  <c r="C13" i="4"/>
  <c r="D13" i="4" s="1"/>
  <c r="E13" i="4" s="1"/>
  <c r="F13" i="4" s="1"/>
  <c r="C12" i="4"/>
  <c r="E12" i="4" s="1"/>
  <c r="F12" i="4" s="1"/>
  <c r="C11" i="4"/>
  <c r="E11" i="4" s="1"/>
  <c r="F11" i="4" s="1"/>
  <c r="C9" i="4"/>
  <c r="D9" i="4" s="1"/>
  <c r="E9" i="4" s="1"/>
  <c r="F9" i="4" s="1"/>
  <c r="C8" i="4"/>
  <c r="D8" i="4" s="1"/>
  <c r="E8" i="4" s="1"/>
  <c r="F8" i="4" s="1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C10" i="4" s="1"/>
  <c r="D10" i="4" s="1"/>
  <c r="E10" i="4" s="1"/>
  <c r="F10" i="4" s="1"/>
  <c r="B9" i="4"/>
  <c r="B8" i="4"/>
  <c r="B7" i="4"/>
  <c r="F255" i="1"/>
  <c r="F228" i="1"/>
  <c r="F152" i="1"/>
  <c r="F32" i="1"/>
  <c r="F31" i="1"/>
  <c r="C7" i="4" l="1"/>
  <c r="D7" i="4" s="1"/>
  <c r="E7" i="4" s="1"/>
  <c r="F7" i="4" s="1"/>
</calcChain>
</file>

<file path=xl/sharedStrings.xml><?xml version="1.0" encoding="utf-8"?>
<sst xmlns="http://schemas.openxmlformats.org/spreadsheetml/2006/main" count="1294" uniqueCount="666">
  <si>
    <t>REGISTRO INVIMA</t>
  </si>
  <si>
    <t>ACIDO ASCORBICO 500MG TABLETA</t>
  </si>
  <si>
    <t>AGUA  ESTERIL PARA INYECCIÓN X 10 ML</t>
  </si>
  <si>
    <t>AGUA OXIGENADA X 120 ML</t>
  </si>
  <si>
    <t>ALCOHOL BOT</t>
  </si>
  <si>
    <t>ALFAMETILDOPA 250MG TABLETA</t>
  </si>
  <si>
    <t>BROMURO DE IPRATROPIO + FENOTEROL 0.25/0.5 MG XML SOLUCION  INHALAR  GOTAS X  20 ML(BERO)</t>
  </si>
  <si>
    <t>IMIPRAMINA 25 MG TABLETAS</t>
  </si>
  <si>
    <t>LIDOCAINA 10%   ATOMIZADOR 80 GR</t>
  </si>
  <si>
    <t>NITROFURAZONA (FURACIN) POMADA X 500 G</t>
  </si>
  <si>
    <t>SEVOFLUORANO (SEVORANE) 100% LIQUIDO PARA INHALAR X 250 ML</t>
  </si>
  <si>
    <t>AEROCHAMBER CAMARA</t>
  </si>
  <si>
    <t>AGUJA PERICAN 18</t>
  </si>
  <si>
    <t>AGUJA SPINOCAN 27</t>
  </si>
  <si>
    <t>AGUJA SPINOCAN 26</t>
  </si>
  <si>
    <t>ALGODON</t>
  </si>
  <si>
    <t>APLICADORES</t>
  </si>
  <si>
    <t>BACCIDINE SOLUCION (CLOREXIDINA-ALCOHOL)   60CC</t>
  </si>
  <si>
    <t>BAJALENGUAS</t>
  </si>
  <si>
    <t>BARRERA COLOSTOMIA  # 70</t>
  </si>
  <si>
    <t>BATA PACIENTE DESECHABLE</t>
  </si>
  <si>
    <t>BOLSA COLOSTOMIA SQUIBB # 57</t>
  </si>
  <si>
    <t>BOLSA COLOSTOMIA SQUIBB # 70</t>
  </si>
  <si>
    <t>BOLSA REC. ORINA PED.</t>
  </si>
  <si>
    <t>CANULA NASAL NEONATAL</t>
  </si>
  <si>
    <t>CANULA NASAL PEDIATRICA</t>
  </si>
  <si>
    <t>CATETER DRUM (PIC)</t>
  </si>
  <si>
    <t>CLOREXHIDINA SOLUCION 120ML</t>
  </si>
  <si>
    <t>COMPRESAS QUIRURGICAS</t>
  </si>
  <si>
    <t>EQ HEMOVAC 1/8</t>
  </si>
  <si>
    <t>EQ HEMOVAC 3/16</t>
  </si>
  <si>
    <t>ESPARADRAPO MICROPORE 1 PULG.</t>
  </si>
  <si>
    <t>ESPARADRAPO MICROPORE 2 PULG.</t>
  </si>
  <si>
    <t>ESPARADRAPO SEDASIVA</t>
  </si>
  <si>
    <t>ESPECULOS DESECHABLES</t>
  </si>
  <si>
    <t>FIXOMULL 10 X 10 CMS PEQ.</t>
  </si>
  <si>
    <t>GASA</t>
  </si>
  <si>
    <t>GELL ULTRASONIDO</t>
  </si>
  <si>
    <t>GORRO DESECHABLE MEDICO</t>
  </si>
  <si>
    <t>GUANTES CIRUGIA 6.5</t>
  </si>
  <si>
    <t>GUANTES CIRUGIA 7</t>
  </si>
  <si>
    <t>GUANTES CIRUGIA 7.5</t>
  </si>
  <si>
    <t>GUANTES CIRUGIA 8</t>
  </si>
  <si>
    <t>GUARDIANES GRANDES</t>
  </si>
  <si>
    <t>INSPIROMETROS</t>
  </si>
  <si>
    <t>INTRODUCTOR CAT</t>
  </si>
  <si>
    <t>LAPIZ DESECHABLE ELECTROBISTURI</t>
  </si>
  <si>
    <t>LIGA CLIP DE TITANIO</t>
  </si>
  <si>
    <t>MANILLAS IDENTIFICACION PEDIATRICO</t>
  </si>
  <si>
    <t>MASCARILLAS TBC</t>
  </si>
  <si>
    <t>MICRONEBULIZADOR  CON MASCARA PEDIATRICO</t>
  </si>
  <si>
    <t>MICRONEBULIZADOR CON MASCARA ADULTO</t>
  </si>
  <si>
    <t>PAQUETE CIRUGIA GENERAL DESECHABLE</t>
  </si>
  <si>
    <t>PEGANTE DE TEJIDO TISUCOL</t>
  </si>
  <si>
    <t>PLACA DESECHABLE ELECTROBISTURY</t>
  </si>
  <si>
    <t>POLAINAS DESECHABLES</t>
  </si>
  <si>
    <t>PROLENE 5/0 AGUJA PS2</t>
  </si>
  <si>
    <t>QUIRUCIDAL TARRO X 1000CC</t>
  </si>
  <si>
    <t>SABANA DESECHABLE PARA CAMILLA</t>
  </si>
  <si>
    <t>SET BOMBA HOSPIRA</t>
  </si>
  <si>
    <t>SONDA GASTROSTOMIA # 24FR</t>
  </si>
  <si>
    <t>TAPABOCAS DESECHABLES</t>
  </si>
  <si>
    <t>TUBO PLASTICO DE EXTENSION</t>
  </si>
  <si>
    <t>VENTURY COMPLETOS</t>
  </si>
  <si>
    <t>AMANTADINA 100 MG CAPSULA</t>
  </si>
  <si>
    <t>BUDESONIDA 0.5MG / ML SUSP. NEBULIZAR X 2 ML</t>
  </si>
  <si>
    <t>NITROGLICERINA 50 MG SLN INY X 10 ML</t>
  </si>
  <si>
    <t>CIRCUITO ANESTESIA</t>
  </si>
  <si>
    <t>CLOREXIDINA JABON 60CC</t>
  </si>
  <si>
    <t>EQUIPO DE NUTRICION BOMBA FRESSENIUS  SENCILLOS</t>
  </si>
  <si>
    <t>ESPARADRAPO MICROPORE 1/2</t>
  </si>
  <si>
    <t>GLUTARALDEHIDO AL 2 %</t>
  </si>
  <si>
    <t>MASCARA ANESTESIA TRANSPARENTE</t>
  </si>
  <si>
    <t>MASCARA DE TRAQUEOSTOMIA</t>
  </si>
  <si>
    <t>N°</t>
  </si>
  <si>
    <t>CODIGO INTERNO</t>
  </si>
  <si>
    <t>ARTICULO / DESCRIPCION</t>
  </si>
  <si>
    <t>UNIDAD DE MANEJO</t>
  </si>
  <si>
    <t xml:space="preserve">CONSUMO ANUAL </t>
  </si>
  <si>
    <t>FECHA:</t>
  </si>
  <si>
    <t>Pagina:</t>
  </si>
  <si>
    <t xml:space="preserve">FORMATO </t>
  </si>
  <si>
    <t xml:space="preserve">CÓDIGO: </t>
  </si>
  <si>
    <t xml:space="preserve">VERSIÓN: </t>
  </si>
  <si>
    <t>UNIDAD</t>
  </si>
  <si>
    <t>DESCRIPCIÓN COMERCIAL</t>
  </si>
  <si>
    <t>LABORATORIO</t>
  </si>
  <si>
    <t>FECHA VENCIMIENTO REGISTRO INVIMA (DIA/MES/AÑO)</t>
  </si>
  <si>
    <t>CODIGO CUM</t>
  </si>
  <si>
    <t>UNIDAD MINIMA DE VENTA DEL PROVEEDOR</t>
  </si>
  <si>
    <t>VALOR UNITARIO</t>
  </si>
  <si>
    <t>PORCENTAJE  DE IVA (%)</t>
  </si>
  <si>
    <t>TIEMPO ENTREGA</t>
  </si>
  <si>
    <t>PROVEEDOR</t>
  </si>
  <si>
    <t>PRESENTACIÓN</t>
  </si>
  <si>
    <t>CANTIDAD</t>
  </si>
  <si>
    <t>TIPO</t>
  </si>
  <si>
    <t>Grupo</t>
  </si>
  <si>
    <t>GRUPO</t>
  </si>
  <si>
    <t>FORMATO</t>
  </si>
  <si>
    <t>VALOR AGREGADO</t>
  </si>
  <si>
    <t>VALOR O PORCENTAJE</t>
  </si>
  <si>
    <t>VIGENCIA</t>
  </si>
  <si>
    <t>OBSERVACIONES</t>
  </si>
  <si>
    <t>DESCUENTOS 
FINANCIEROS</t>
  </si>
  <si>
    <t>BONIFICACIONES</t>
  </si>
  <si>
    <t>CAPACITACIONES</t>
  </si>
  <si>
    <t>NOMBRE DEL PROVEEDOR:</t>
  </si>
  <si>
    <t>LISTADO DE MEDICAMENTOS Y DISPOSITIVOS MEDICOS A COTIZAR</t>
  </si>
  <si>
    <t xml:space="preserve">  </t>
  </si>
  <si>
    <t>MEDICAMENTO REGULADO: 
SI ó NO</t>
  </si>
  <si>
    <t>ACETAMINOFEN 100MG/30 ML GOTAS</t>
  </si>
  <si>
    <t>ACETAMINOFEN 500MG TABLETA</t>
  </si>
  <si>
    <t>ACETAMINOFEN 60 ML JARABE</t>
  </si>
  <si>
    <t>ACETATO DE CASPOFUNGINA 50MG/10ML POL/LIOF.RECONS INYECTABLE</t>
  </si>
  <si>
    <t>ACETATO DE CASPOFUNGINA 70MG/10ML POL/LIOF.RECONS INYECTABLE</t>
  </si>
  <si>
    <t>ACETAZOLAMIDA 250MG TABLETA</t>
  </si>
  <si>
    <t>ACICLOVIR 200MG TABLETA</t>
  </si>
  <si>
    <t>ACICLOVIR 250MG POL/LIOF. RECONS INYECTABLE</t>
  </si>
  <si>
    <t>ACIDO ACETIL SALICILICO  100MG TABLETA</t>
  </si>
  <si>
    <t>ACIDO FOLICO 1MG TABLETA</t>
  </si>
  <si>
    <t>ACIDO TRANEXAMICO 100MG/ML SOL/INYECTABLE</t>
  </si>
  <si>
    <t>ACIDO URSODESOXICOLICO 300MG TABLETA</t>
  </si>
  <si>
    <t>ACIDO VALPROICO 120ML JARABE</t>
  </si>
  <si>
    <t>ACIDO VALPROICO 250MG CAPSULA</t>
  </si>
  <si>
    <t>ACTIVADOR TISULAR  DE PLASMINÓGENO  HUMANO RECOMBINANTE 50MG POL/LIOF. RECONS INYECTABLE</t>
  </si>
  <si>
    <t>ADENOSINA 6MG/2ML SOL/INYECTABLE</t>
  </si>
  <si>
    <t>AGUA DESTILADA 500ML SOLUCION</t>
  </si>
  <si>
    <t>AGUA ESTERIL PARA IRRIGACION  3000 ML SOLUCIÓN</t>
  </si>
  <si>
    <t>ALBENDAZOL 20OMG TABLETA</t>
  </si>
  <si>
    <t>ALBUMINA AHUMANA  20% 50ML SO/INYECTABLE</t>
  </si>
  <si>
    <t>ALPRAZOLAM 0.25MG TAB</t>
  </si>
  <si>
    <t xml:space="preserve">ALPRAZOLAM 0.5MG TABLETA </t>
  </si>
  <si>
    <t>ALPROSTADIL (PROSTIN PEDIATRICO) 0.5MG SOL/INYECTABLE</t>
  </si>
  <si>
    <t>AMIKACINA 100MG/2ML SOL/INYECTABLE</t>
  </si>
  <si>
    <t>AMIKACINA 500MG/2ML SOL/INYECTABLE</t>
  </si>
  <si>
    <t>AMIODARONA 150MG/3ML SOL/INYECTABLE</t>
  </si>
  <si>
    <t>AMIODARONA 200MG TABLETA</t>
  </si>
  <si>
    <t>AMITRIPTILINA 25MG TABLETA</t>
  </si>
  <si>
    <t>AMLODIPINO 10MG TABLETA</t>
  </si>
  <si>
    <t>AMLODIPINO 5MG TABLETA</t>
  </si>
  <si>
    <t>AMOXICILINA 500MG CAPSULA</t>
  </si>
  <si>
    <t>AMPICILINA  500MG POL/ RECONS INYECTABLE</t>
  </si>
  <si>
    <t>AMPICILINA 1G  POL/ RECONS INYECTABLE</t>
  </si>
  <si>
    <t>AMPICILINA 500MG CAPSULA</t>
  </si>
  <si>
    <t>AMPICILINA+SULBACTAM 1.5G (UNASYN) POL/LIOF. RECONS INYECTABLE</t>
  </si>
  <si>
    <t>ANFOTERICINA B (LIPOSOMAL) 50MG POL/LIOF.RECONS INYECTABLE</t>
  </si>
  <si>
    <t>ANFOTERICINA B 50MG POL/LIOF.RECONS INYECTABLE</t>
  </si>
  <si>
    <t>ATORVASTATINA 20MG TABLETA</t>
  </si>
  <si>
    <t>ATROPINA 1MG/1ML SOL/INYECTABLE</t>
  </si>
  <si>
    <t>AZITROMICINA 500MG TABLETA</t>
  </si>
  <si>
    <t>BECLOMETASONA DIPROPIONATO 250MCG INHALADOR</t>
  </si>
  <si>
    <t>BECLOMETASONA DIPROPIONATO 50MCG INHALADOR</t>
  </si>
  <si>
    <t>BESILATO DE CISATRACURIO 10MG/5ML SOL/INYECTABLE</t>
  </si>
  <si>
    <t>BETAMETASONA 0.05% 20G CREMA</t>
  </si>
  <si>
    <t>BETAMETASONA 4MG/1ML SOL/INYECTABLE</t>
  </si>
  <si>
    <t>BETAMETILDIGOXINA 0.1MG TABLETA</t>
  </si>
  <si>
    <t>BETAMETILDIGOXINA 0.2MG/2ML SOL/INYECTABLE</t>
  </si>
  <si>
    <t>BETAMETILDIGOXINA 0.6MG/10ML GOTAS</t>
  </si>
  <si>
    <t>BICARBONATO DE SODIO 10MEQ/10ML SOL/INYECTABLE</t>
  </si>
  <si>
    <t>BISACODILO 5MG TABLETA</t>
  </si>
  <si>
    <t>BROMOCRIPTINA 2.5MG TABLETA</t>
  </si>
  <si>
    <t>BROMURO DE ROCURONIO 50MG/5ML SOL/INYECTABLE</t>
  </si>
  <si>
    <t>BROMURO IPRATROPIO 0.4MG/10ML INHALADOR</t>
  </si>
  <si>
    <t>BUPIVACAINA (BUPINEST PESADO)  0.75 % + DEXTROSA 4ML SOL/INYECTABLE</t>
  </si>
  <si>
    <t>BUPIVACAINA (BUPIROP) 0.5%  PESADO4 ML SOL/INYECTABLE</t>
  </si>
  <si>
    <t>BUPIVACAINA 0.5% CON EPINEFRINA 10ML SOL/INYECTABLE</t>
  </si>
  <si>
    <t>BUPIVACAINA SIMPLE 0.5% 10ML SOL/INYECTABLE</t>
  </si>
  <si>
    <t>CAFEINA CITRATO  60MG/3ML SOL/INYECTABLE</t>
  </si>
  <si>
    <t>CALCITRIOL 0.25MCG CAPSULA</t>
  </si>
  <si>
    <t>CAPTOPRIL 25MG TABLETA</t>
  </si>
  <si>
    <t>CAPTOPRIL 50MG TABLETA</t>
  </si>
  <si>
    <t>CARBAMAZEPINA 100MG/5ML 120ML SUSP/ORAL</t>
  </si>
  <si>
    <t>CARBAMAZEPINA 200MG TABLETA</t>
  </si>
  <si>
    <t>CARBIDOPA-LEVODOPA 250MG/25MG TABLETA</t>
  </si>
  <si>
    <t>CARBONATO DE CALCIO 600MG TABLETA</t>
  </si>
  <si>
    <t>CARVEDILOL 12.5MG TABLETA</t>
  </si>
  <si>
    <t>CEFALEXINA 500MG CAPSULA</t>
  </si>
  <si>
    <t>CEFALOTINA 1G POL/RECONS INYECTABLE</t>
  </si>
  <si>
    <t>CEFAZOLINA 1G POL/RECONS INYECTABLE</t>
  </si>
  <si>
    <t>CEFEPIME 1G POL/RECONS INYECTABLE</t>
  </si>
  <si>
    <t>CEFRADINA 1G POL/RECONS INYECTABLE</t>
  </si>
  <si>
    <t>CEFRADINA 500MG CAPSULA</t>
  </si>
  <si>
    <t>CEFTOLOZANO+TAZOBACTAM (ZERBAXA)1G/0.5G  POL/RECONS INYECTABLE</t>
  </si>
  <si>
    <t>CEFTRIAXONA 1G SOL/RECONS INYECTABLE</t>
  </si>
  <si>
    <t>CIANOCOBALAMINA -VITAMINA B-12 1MG/1ML SOL/INYECTABLE</t>
  </si>
  <si>
    <t>CIPROFLOXACINA 100MG/10ML SOL/INYECTABLE</t>
  </si>
  <si>
    <t>CIPROFLOXACINA 500MG TABLETA</t>
  </si>
  <si>
    <t>CLARITROMICINA  500MG TABLETA</t>
  </si>
  <si>
    <t>CLARITROMICINA 250MG/50ML SUSP/ ORAL</t>
  </si>
  <si>
    <t>CLARITROMICINA-KLARICID  500MG POL/RECONS INYECTABLE</t>
  </si>
  <si>
    <t>CLEMASTINA 2MG/2ML SOL/INYECTABLE</t>
  </si>
  <si>
    <t>CLINDAMICINA 600MG/4ML SOL/INYECTABLE</t>
  </si>
  <si>
    <t>CLONAZEPAM 0.5 MG TABLETA</t>
  </si>
  <si>
    <t>CLONAZEPAM 2.5MG/ML SOL/ORAL</t>
  </si>
  <si>
    <t xml:space="preserve">CLONAZEPAM 2MG TABLETA </t>
  </si>
  <si>
    <t>CLONIDINA 0.15MG TABLETA</t>
  </si>
  <si>
    <t>CLOPIDOGREL 75MG TABLETA</t>
  </si>
  <si>
    <t>CLORFENIRAMINA  2MG/5ML 120ML JARABE</t>
  </si>
  <si>
    <t>CLORFENIRAMINA 4MG TABLETA</t>
  </si>
  <si>
    <t>CLOROQUINA FOSFATO 150MG TABLETA</t>
  </si>
  <si>
    <t>CLORURO DE POTASIO 2MEQ/10ML SOL/INYECTABLE</t>
  </si>
  <si>
    <t>CLORURO DE SODIO 1% 3000CC</t>
  </si>
  <si>
    <t>CLORURO DE SODIO 2MEQ/ML 10ML SOL/INYECTABLE</t>
  </si>
  <si>
    <t>CLORURO DE SUXAMETONIO (UXICOLIN) 40MG/2ML</t>
  </si>
  <si>
    <t>CLOTRIMAZOL 1% 40G CREMA TOPICA</t>
  </si>
  <si>
    <t>CLOTRIMAZOL 1% 40G CREMA VAGINAL</t>
  </si>
  <si>
    <t>CLOTRIMAZOL 100MG OVULO</t>
  </si>
  <si>
    <t>CLOZAPINA 25MG TABLETA</t>
  </si>
  <si>
    <t>COLAGENASA 20G UNGUENTO</t>
  </si>
  <si>
    <t>COLCHICINA 0.5MG TABLETA</t>
  </si>
  <si>
    <t>COLESTIRAMINA 4G GRANULADO</t>
  </si>
  <si>
    <t>COLISTIMETATO 150MG POL/LIOF.RECONS INYECTABLE</t>
  </si>
  <si>
    <t>DAPTOMICINA 500MG POL/LIOF.RECONS INYECTABLE</t>
  </si>
  <si>
    <t>DEXAMETASONA 4MG/ML SOL/INYECTABLE</t>
  </si>
  <si>
    <t>DEXAMETASONA 8MG/2ML SOL/INYECTABLE</t>
  </si>
  <si>
    <t>DEXMEDETOMIDINA 400MCG/4ML  SOL/INYECTABLE</t>
  </si>
  <si>
    <t>DEXTROSA A.D 10%  500ML SOLUCIÓN</t>
  </si>
  <si>
    <t>DEXTROSA A.D 50%  500ML SOLUCIÓN</t>
  </si>
  <si>
    <t>DEXTROSA AD 5% 500ML SOLUCIÓN</t>
  </si>
  <si>
    <t>DIAZEPAM 10MG/2ML SOL/INYECTABLE</t>
  </si>
  <si>
    <t>DICLOFENACO 50MG TABLETA</t>
  </si>
  <si>
    <t>DICLOFENACO 75MG/3ML SOL/INYECTABLE</t>
  </si>
  <si>
    <t>DICLOXACILINA 500MG CAPSULA</t>
  </si>
  <si>
    <t>DIHIDROCODEINA 12.1MG/5ML JARABE</t>
  </si>
  <si>
    <t>DILTIAZEM 60MG TABLETA</t>
  </si>
  <si>
    <t>DIMENHIDRINATO 50MG TABLETA</t>
  </si>
  <si>
    <t>DINITRATO DE ISOSORBIDE 10MG TABLETA</t>
  </si>
  <si>
    <t>DIPIRONA 1G/2ML SOL/INYECTABLE</t>
  </si>
  <si>
    <t>DIPIRONA 2.5G/5 ML SOL/INYECTABLE</t>
  </si>
  <si>
    <t>DOBUTAMINA 250MG/20ML SOL/INYECTABLE</t>
  </si>
  <si>
    <t>DOPAMINA 200MG/5ML SOL/INYECTABLE</t>
  </si>
  <si>
    <t>DORIPENEM 500MG POL/LIOF.RECONS INYECTABLE</t>
  </si>
  <si>
    <t>DOXICICLINA 100MG TABLETA</t>
  </si>
  <si>
    <t>ENALAPRIL 20MG TABLETA</t>
  </si>
  <si>
    <t>ENALAPRIL 5MG TABLETA</t>
  </si>
  <si>
    <t>ENTEROGERMINA 2000MILLONES 5ML SUSP/ORAL</t>
  </si>
  <si>
    <t>EPINEFRINA-ADRENALINA 1MG/1ML SOL/INYECTABLE</t>
  </si>
  <si>
    <t>ERITROMICINA 500MG TABLETA</t>
  </si>
  <si>
    <t>ERITROPOYETINA 2000IU POL/LIOF.RECONS INYECTABLE</t>
  </si>
  <si>
    <t>ERTAPENEM 1G  POL/LIOF.RECONS INYECTABLE</t>
  </si>
  <si>
    <t>ESOMEPRAZOL 20MG TABLETA</t>
  </si>
  <si>
    <t>ESOMEPRAZOL 40MG TABLETA</t>
  </si>
  <si>
    <t>ESPIRONOLACTONA  25MG TABLETA</t>
  </si>
  <si>
    <t>ETILEFRINA 10MG/ML SOL/INYECTABLE</t>
  </si>
  <si>
    <t>ETONOGESTREL 68MG (IMPLANON NXT) IMPLANTE SUBCUTANEO</t>
  </si>
  <si>
    <t>FENITOINA 100MG TABLETA</t>
  </si>
  <si>
    <t>FENITOINA 2.5G/240ML SUSP/ORAL</t>
  </si>
  <si>
    <t>FENITOINA 250MG/5ML SOL/INYECTABLE</t>
  </si>
  <si>
    <t>FENTANILO CITRATO 0.5MG/10ML SOL/INYECTABLE</t>
  </si>
  <si>
    <t>FLUCONAZOL 200MG CAPSULA</t>
  </si>
  <si>
    <t>FLUCONAZOL 200MG/100ML SOL/INYECTABLE</t>
  </si>
  <si>
    <t>FLUDROCORTISONA (ASTONIN H) 0.1MG TABLETA</t>
  </si>
  <si>
    <t>FLUOXETINA 20MG TABLETA</t>
  </si>
  <si>
    <t>FOSFATO+BIFOSFATO DE SODIO /TRAVAD 133ML SOL/ORAL</t>
  </si>
  <si>
    <t>FOSFATO+BIFOSFATO-ENEMA TRAVAD 133ML SOL/RECTAL</t>
  </si>
  <si>
    <t>FOSFOMICINA 3G POL/RECONS SUSP ORAL</t>
  </si>
  <si>
    <t>FOSFOMICINA DISODICA 4G POL/RECONS INYECTABLE</t>
  </si>
  <si>
    <t>FUROSEMIDA 20MG/2ML SOL/INYECTABLE</t>
  </si>
  <si>
    <t>FUROSEMIDA 40MG TABLETA</t>
  </si>
  <si>
    <t>GABAPENTINA 300MG CAPSULA</t>
  </si>
  <si>
    <t>GANCICLOVIR 500MG POL/LIOF. RECONS INYECTABLE</t>
  </si>
  <si>
    <t>GENTAMICINA 0.3% 5ML SOL/OFTALMICA</t>
  </si>
  <si>
    <t>GENTAMICINA 80MG/2ML SOL/INYECTABLE</t>
  </si>
  <si>
    <t>GLIBENCLAMIDA 5MG TABLETA</t>
  </si>
  <si>
    <t>GLICINA 1.5% 3000ML SOLUCION/IRRIGACION</t>
  </si>
  <si>
    <t>GLUCONATO DE CALCIO 10%  10ML SOL/INYECTABLE</t>
  </si>
  <si>
    <t>HALOPERIDOL 2MG/ML 15ML GOTAS</t>
  </si>
  <si>
    <t>HALOPERIDOL 5MG/ML SOL/INYECTABLE</t>
  </si>
  <si>
    <t>HEPARINA DE BAJO PESO MOLECULAR 20MG/0.2ML SOL/INYECTABLE</t>
  </si>
  <si>
    <t>HEPARINA DE BAJO PESO MOLECULAR 40MG/0.4ML SOL/INYECTABLE</t>
  </si>
  <si>
    <t>HEPARINA DE BAJO PESO MOLECULAR 5000UI SOL/INYECTABLE</t>
  </si>
  <si>
    <t>HEPARINA DE BAJO PESO MOLECULAR 60MG/0.6ML SOL/INYECTABLE</t>
  </si>
  <si>
    <t>HEPARINA DE BAJO PESO MOLECULAR 80MG/ 0.8 ML SOL/INYECTABLE</t>
  </si>
  <si>
    <t>HEPARINA SODICA 5000UI SOL/INYECTABLE</t>
  </si>
  <si>
    <t>HIDROCLOROTIAZIDA 25MG TABLETA</t>
  </si>
  <si>
    <t>HIDROCORTISONA 1% 15G CREMA TÓPICA</t>
  </si>
  <si>
    <t>HIDROCORTISONA 100MG POL/LIOF. RECONS INYECTABLE</t>
  </si>
  <si>
    <t>HIDROXICINA  100MG/2ML SOL/INYECTABLE</t>
  </si>
  <si>
    <t>HIDROXICINA 25MG TABLETA</t>
  </si>
  <si>
    <t>HIDROXIDO ALUMINIO 4%+HIDROXIDO MAGNESIO 4%+SIMETICONA 4% 360ML SUSP/ORAL</t>
  </si>
  <si>
    <t>HIERRO SACARATO-VENOFER 20MG/5ML SOL/INYECTABLE</t>
  </si>
  <si>
    <t>HIOSCINA N-BUTIL 10MG TABLETA</t>
  </si>
  <si>
    <t>HIOSCINA N-BUTIL BROMURO + DIPIRONA  20MG+2.5G/5ML SOL/INYECTABLE</t>
  </si>
  <si>
    <t>HIOSCINA N-BUTIL BROMURO 20MG/1ML SOL/INYECTABLE</t>
  </si>
  <si>
    <t>IBUPROFENO (PEDEA) 5MG/2ML SOL/INYECTABLE</t>
  </si>
  <si>
    <t>IBUPROFENO 400MG TABLETA</t>
  </si>
  <si>
    <t>IMIPENEM CILASTINA 500MG POL/LIOF. RECONS INYECTABLE</t>
  </si>
  <si>
    <t>INMUNOGLOBULINA ANTI D 300MCG SOL/INYECTABLE</t>
  </si>
  <si>
    <t>INMUNOGLOBULINA G 5%  100ML SOL/INYECTABLE</t>
  </si>
  <si>
    <t>INSULINA ASPARTA 100U/ML SOL/INYECTABLE</t>
  </si>
  <si>
    <t>INSULINA DETEMIR 100U/ML SOL/INYECTABLE</t>
  </si>
  <si>
    <t>INSULINA GLARGINA 100U/ML SOL/INYECTABLE</t>
  </si>
  <si>
    <t>INSULINA HUMANA  CRISTALINA 100UI/ML SOL/INYECTABLE</t>
  </si>
  <si>
    <t>INSULINA HUMANA NPH 100UI/ML SOL/INYECTABLE</t>
  </si>
  <si>
    <t>IODIXANOL 270MG/50ML SOL/INYECTABLE</t>
  </si>
  <si>
    <t>IOVERSOL 300MG/50ML SOL/INYECTABLE</t>
  </si>
  <si>
    <t>IOVERSOL 350/50ML</t>
  </si>
  <si>
    <t>IOVERSOL JP 320MG/100ML SOL/INYECTABLE</t>
  </si>
  <si>
    <t>IOVERSOL JP 320MG/125ML SOL/INYECTABLE</t>
  </si>
  <si>
    <t>IOVERSOL JP 320MG/75ML SOL/INYECTABLE</t>
  </si>
  <si>
    <t>KETAMINA 500MG/10ML SOL/INYECTABLE</t>
  </si>
  <si>
    <t>KETOCONAZOL 200MG TABLETA</t>
  </si>
  <si>
    <t>LABETALOL 5MG/20ML SOL/INYECTABLE</t>
  </si>
  <si>
    <t>LACTATO DE RINGER 3000ML SOLUCION</t>
  </si>
  <si>
    <t>LACTATO DE RINGER 500ML SOLUCION</t>
  </si>
  <si>
    <t>LACTULOSA 15ML JARABE</t>
  </si>
  <si>
    <t>LAMIVUDINA + ZIDOVUDINA 150MG/300MG TABLETA</t>
  </si>
  <si>
    <t>LEVETIRACETAM 500MG TABLETA</t>
  </si>
  <si>
    <t>LEVOFLOXACINA 500MG/100ML SOL/INYECTABLE</t>
  </si>
  <si>
    <t>LEVOMEPROMAZINA 4% 20ML GOTAS</t>
  </si>
  <si>
    <t>LEVOSIMENDAN 2.5MG/ML SOL/INYECTABLE</t>
  </si>
  <si>
    <t>LEVOTIROXINA 100MCG TABLETA</t>
  </si>
  <si>
    <t>LEVOTIROXINA 50MCG TABLETA</t>
  </si>
  <si>
    <t>LIDOCAINA 2%  10ML SOL/INYECTABLE</t>
  </si>
  <si>
    <t>LIDOCAINA 2% 30ML JALEA</t>
  </si>
  <si>
    <t>LIDOCAINA 2% CON EPINEFRINA 1:200.000 20ML SOL/INYECTABLE</t>
  </si>
  <si>
    <t>LIDOCAINA(ROXICAINA 1% SIMP S/P 10 ML</t>
  </si>
  <si>
    <t>LINEZOLID 600MG/300ML SOL/INYECTABLE</t>
  </si>
  <si>
    <t>LOPERAMIDA 2MG TABLETA</t>
  </si>
  <si>
    <t>LOPINAVIR-RITONAVIR (KALETRA) 200MG/50MG TABLETA</t>
  </si>
  <si>
    <t>LORATADINA 10MG TABLETA</t>
  </si>
  <si>
    <t>LORATADINA 5MG/5ML 100ML SUSP/ORAL</t>
  </si>
  <si>
    <t>LORAZEPAM 1MG TABLETA</t>
  </si>
  <si>
    <t>LORAZEPAM 2 MG TAB</t>
  </si>
  <si>
    <t>LOSARTAN 50MG TABLETA</t>
  </si>
  <si>
    <t>MAGNESIO SULFATO 20% 10ML SOL/INYECTABLE</t>
  </si>
  <si>
    <t>MANITOL 20%  500ML SOLUCION</t>
  </si>
  <si>
    <t>MEDROXIPROGESTERONA  150MG/3ML SUSP/INYECTABLE</t>
  </si>
  <si>
    <t>MEROPENEM 1G POL/RECONS INYECTABLE</t>
  </si>
  <si>
    <t>MEROPENEM 500MG POL/RECONS INYECTABLE</t>
  </si>
  <si>
    <t>MESALAZINA 500MG TABLETA</t>
  </si>
  <si>
    <t>METFORMINA 850MG TABLETA</t>
  </si>
  <si>
    <t>METILERGOMETRINA MALEATO 0.2 MG/1ML SOL/INYECTABLE</t>
  </si>
  <si>
    <t>METILPREDNISOLONA  500MG POL/RECONS INYECTABLE</t>
  </si>
  <si>
    <t>METIMAZOL 5MG TABLETA</t>
  </si>
  <si>
    <t>METOCARBAMOL 750MG TABLETA</t>
  </si>
  <si>
    <t>METOCLOPRAMIDA 10MG TABLETA</t>
  </si>
  <si>
    <t>METOCLOPRAMIDA 10MG/2ML SOL/INYECTABLE</t>
  </si>
  <si>
    <t>METOCLOPRAMIDA 4MG/30ML GOTAS</t>
  </si>
  <si>
    <t>METOPROLOL 100 MG TABLETA</t>
  </si>
  <si>
    <t>METOPROLOL 50MG TABLETA</t>
  </si>
  <si>
    <t>METOPROLOL 5MG/5ML SOL/INYECTABLE</t>
  </si>
  <si>
    <t>METOTREXATO 50MG/2ML SOL/INYECTABLE</t>
  </si>
  <si>
    <t>METRONIDAZOL 250MG/5ML SUSP/ORAL</t>
  </si>
  <si>
    <t>METRONIDAZOL 500MG OVULO</t>
  </si>
  <si>
    <t>METRONIDAZOL 500MG TABLETA</t>
  </si>
  <si>
    <t>METRONIDAZOL 500MG/100ML SOL/INYECTABLE</t>
  </si>
  <si>
    <t>MIDAZOLAM  15MG/3ML SOL/INYECTABLE</t>
  </si>
  <si>
    <t>MIDAZOLAM 2MG/ML 30ML JARABE (DORMIPRON)</t>
  </si>
  <si>
    <t>MIDAZOLAM 5MG/5ML SOL/INYECTABLE</t>
  </si>
  <si>
    <t>MILRINONA 10MG/10ML SOL/INYECTABLE</t>
  </si>
  <si>
    <t>MINOXIDIL 10MG TABLETA</t>
  </si>
  <si>
    <t>MISOPROSTOL  50MCG  TABLETA VAGINAL</t>
  </si>
  <si>
    <t>MISOPROSTOL 200MCG TABLETA</t>
  </si>
  <si>
    <t>MOXIFLOXACINO 400MG/250ML SOL/INYECTABLE</t>
  </si>
  <si>
    <t>N-ACETILCISTEINA 600MG GRANULADO</t>
  </si>
  <si>
    <t>NAPROXENO 125MG/5ML SUSP/ORAL</t>
  </si>
  <si>
    <t>NAPROXENO 250MG TABLETA</t>
  </si>
  <si>
    <t>NEOSTIGMINA METIL-SULFATO 0.5MG/ML SOL/INYECTABLE</t>
  </si>
  <si>
    <t>NIFEDIPINO 10MG CAPSULA</t>
  </si>
  <si>
    <t>NIFEDIPINO 30MG CAPSULA</t>
  </si>
  <si>
    <t>NIMESULIDE (A) 100 MG TAB</t>
  </si>
  <si>
    <t>NIMODIPIN0 30MG TABLETA</t>
  </si>
  <si>
    <t>NISTATINA  100.000UI/ML 60ML SUSP/ORAL</t>
  </si>
  <si>
    <t>NITROFURANTOINA 100MG CAPSULA</t>
  </si>
  <si>
    <t>NITROPUSIATO DE SODIO 50MG/2ML POL/RECONS INYECTABLE</t>
  </si>
  <si>
    <t>NORADRENALINA 4MG/4ML SOL/INYECTABLE</t>
  </si>
  <si>
    <t>NUTRICION ESPECIALIZADA A BASE DE GLUTAMINA 15 GR SOBRES</t>
  </si>
  <si>
    <t>NUTRICIÓN ESPECIALIZADA BAJA EN CARBOHIDRATOS 1500ML FRASCO</t>
  </si>
  <si>
    <t>NUTRICIÓN ESPECIALIZADA BAJA EN CARBOHIDRATOS 250ML/8 ONZAS LATA</t>
  </si>
  <si>
    <t>NUTRICION ESPECIALIZADA BAJA EN CARBOHIDRATOS 500ML DIBEN</t>
  </si>
  <si>
    <t>NUTRICION ESPECIALIZADA BASADA EN PEPTIDOS 1000ML (VITAL 1.5 KKCL/ML) BOTELLA</t>
  </si>
  <si>
    <t>NUTRICION ESPECIALIZADA CON MODULO DE PROTEINA- ENSOY RECOVER 275G FRASCO</t>
  </si>
  <si>
    <t>OMEPRAZOL 20MG CAPSULA</t>
  </si>
  <si>
    <t>OMEPRAZOL 40MG POL/LIOF.RECONS INYECTABLE</t>
  </si>
  <si>
    <t>ONDANSETRON 4MG/2ML SOL/INYECTABLE</t>
  </si>
  <si>
    <t>ONDANSETRON 8MG/4ML SOL/INYECTABLE</t>
  </si>
  <si>
    <t>OXACILINA 1G POL/RECONS INYECTABLE</t>
  </si>
  <si>
    <t>OXICODONA 20MG TABLETA</t>
  </si>
  <si>
    <t>OXIMETAZOLINA 0.05% 15ML SOL/NASAL</t>
  </si>
  <si>
    <t>OXIMETAZOLINA 0.25% 15ML SOL/NASAL</t>
  </si>
  <si>
    <t>OXITOCINA 10UI/ML SOL/INYECTABLE</t>
  </si>
  <si>
    <t>PALIVIZUMAB 50MG POL/LIOF.RECONS INYECTABLE</t>
  </si>
  <si>
    <t>PENICILINA G BENZATINICA 1.200.000UI POL/RECONS INYECTABLE</t>
  </si>
  <si>
    <t>PENICILINA G BENZATINICA 2.400.000UI POL/RECONS INYECTABLE</t>
  </si>
  <si>
    <t>PENICILINA G SODICA 1.000.000UI POL/RECONS INYECTABLE</t>
  </si>
  <si>
    <t>PENICILINA G SODICA 5.000.000UI POL/RECONS INYECTABLE</t>
  </si>
  <si>
    <t>PIPERACILINA+TAZOBACTAM 0.4G/0.5G POL/LIOF. RECONS INYECTABLE</t>
  </si>
  <si>
    <t>POLIESTIRENO SULFONATO DE CALCIO (RESINA DE INTERCAMBIO) 15G POL/RECONS ORAL</t>
  </si>
  <si>
    <t>POLIETILENGLICOL+BICARBONATO+GLUCONATO DE CALCIO+POTASIO 110.1G POL/RECONS SUSP ORAL</t>
  </si>
  <si>
    <t>POLIMIXINA B 500.000UI POL/LIOF.RECONS INYECTABLE</t>
  </si>
  <si>
    <t>POLIMIXINA+NEOMICINA+DEXAMETASONA (6000UI+3.5MG+1MG) 5ML SUSP/OFTALMICA</t>
  </si>
  <si>
    <t>POTASIO GLUCONATO 3.1% 180ML ELIXIR</t>
  </si>
  <si>
    <t>PRAZOSINA 1MG TABLETA</t>
  </si>
  <si>
    <t>PREDNISOLONA 5MG TABLETA</t>
  </si>
  <si>
    <t>PREGABALINA 75MG CAPSULA</t>
  </si>
  <si>
    <t>PROGESTERONA 200MG CAPSULA</t>
  </si>
  <si>
    <t>PROPOFOL 1% 200MG/20ML EMULSION/INYECTABLE</t>
  </si>
  <si>
    <t>PROPRANOLOL 40MG TABLETA</t>
  </si>
  <si>
    <t>QUETIAPINA 25MG TABLETA</t>
  </si>
  <si>
    <t>RANITIDINA 150MG TABLETA</t>
  </si>
  <si>
    <t>RANITIDINA 50MG/2ML SOL/INYECTABLE</t>
  </si>
  <si>
    <t>REMIFENTANILO 2MG POL/RECONS INYECTABLE</t>
  </si>
  <si>
    <t>RIFAMICIINA 1%  20ML SOLUCION SPRAY</t>
  </si>
  <si>
    <t>RIFAMPICINA 300MG CAPSULA</t>
  </si>
  <si>
    <t>RIFAXIMINA 400MG TABLETAS</t>
  </si>
  <si>
    <t>RIFAXIMINA 550MG CAPSULA</t>
  </si>
  <si>
    <t>RISPERIDONA  1MG TABLETA</t>
  </si>
  <si>
    <t>SALBUTAMOL 100MCG/10ML INHALADOR</t>
  </si>
  <si>
    <t>SALES DE REHIDRATACION ORAL 28.4G POL/RECONS ORAL</t>
  </si>
  <si>
    <t>SERTRALINA 50MG TABLETA</t>
  </si>
  <si>
    <t>SILDENAFILO 50MG TABLETA</t>
  </si>
  <si>
    <t>SOLUCION DE DIALISIS BGK 2/0  5000ML</t>
  </si>
  <si>
    <t>SOMATOSTATINA 3MG POL/LIOF.RECONS INYECTABLE</t>
  </si>
  <si>
    <t>SUCCINILCOLINA 100MG/10ML SOL/INYECTABLE</t>
  </si>
  <si>
    <t>SUCRALFATE 1G TABLETA</t>
  </si>
  <si>
    <t>SUERO FISIOLOGICO 0.9%  1000ML SOLUCION</t>
  </si>
  <si>
    <t>SUERO FISIOLOGICO 0.9%  100ML SOLUCION</t>
  </si>
  <si>
    <t>SUERO FISIOLOGICO 0.9% 250ML SOLUCIÓN</t>
  </si>
  <si>
    <t>SUERO FISIOLOGICO 0.9% 500ML SOLUCIÓN</t>
  </si>
  <si>
    <t>SUGAMMADEX  200MG/2ML SOL/INYECTABLE</t>
  </si>
  <si>
    <t>SULFACETAMIDA SODICA 100MG/ML SOL/OFTALMICA</t>
  </si>
  <si>
    <t>SULFAMETOXAZOL+TRIMETOPRIM (80MG+400MG) 5ML SOL/INYECTABLE</t>
  </si>
  <si>
    <t>SULFASALAZINA 500 MG TABLETA</t>
  </si>
  <si>
    <t>SULFATO DE BARIO 170G POL/RECONS SUSP ORAL</t>
  </si>
  <si>
    <t>SULFATO DE ZINC 2MG/80ML SOLUCION</t>
  </si>
  <si>
    <t>SULFATO FERROSO 200 MG TABLETA</t>
  </si>
  <si>
    <t>SULFATO FERROSO 300MG TABLETA</t>
  </si>
  <si>
    <t>SURFACTANTE PULMONAR (CUROSURF) 80MG/ML 1.5ML SUSP/INYECTABLE</t>
  </si>
  <si>
    <t>SURFACTANTE PULMONAR (SURVANTA) 25MG/ML 8ML SUSP/INYECTABLE</t>
  </si>
  <si>
    <t>TAMSULOSINA 0.4MG CAPSULA</t>
  </si>
  <si>
    <t>TEOFILINA 125MG CAPSULA</t>
  </si>
  <si>
    <t>TIAMINA 100MG/ML 10ML SOL/INYECTABLE</t>
  </si>
  <si>
    <t>TIGECICLINA 50MG POL/lLIOF.RECONS INYECTABLE</t>
  </si>
  <si>
    <t>TIMOLOL 5MG/ML SOL/OFTALMICA</t>
  </si>
  <si>
    <t>TINIDAZOL 500MG TABLETA</t>
  </si>
  <si>
    <t>TIOPENTAL SODICO 1G POL/RECONS INYECTABLE</t>
  </si>
  <si>
    <t>TIROFIBAN (AGRASTAT) 0.25MG/ML 50ML SOL/INYECTABLE</t>
  </si>
  <si>
    <t>TOXOIDE TETANICO (TETANOL) 40UI/0.5ML SOL/INYECTABLE</t>
  </si>
  <si>
    <t>TRAMADOL 10% 10ML GOTAS</t>
  </si>
  <si>
    <t>TRAMADOL 100 MG/2ML SOL/INYECTABLE</t>
  </si>
  <si>
    <t>TRAMADOL 50MG/1ML SOL/INYECTABLE</t>
  </si>
  <si>
    <t>TRAZODONA 50MG TABLETA</t>
  </si>
  <si>
    <t>TRIMEBUTINA 200MG TABLETA</t>
  </si>
  <si>
    <t>TRIMETOPRIM SULFAMETOXAZOL-F 160MG/800MG TABLETA</t>
  </si>
  <si>
    <t>TRIMETOPRIM/SULFAMETOXAZOL 80MG/400MG TABLETA</t>
  </si>
  <si>
    <t>TRITICUM VULGARE/FENOXIETANOL (FITOSTIMOLINE) 15/1G 32G CREMA TOPICA</t>
  </si>
  <si>
    <t>VANCOMICINA 500MG POL/RECONS INYECTABLE</t>
  </si>
  <si>
    <t>VASOPRESINA  20UI/1 ML SOL/INYECTABLE</t>
  </si>
  <si>
    <t>VECURONIO BROMURO 10MG/2.5ML POL/LIOF.RECONS INYECTABLE</t>
  </si>
  <si>
    <t>VERAPAMILO 120MG TABLETA</t>
  </si>
  <si>
    <t>VERAPAMILO 80MG TABLETA</t>
  </si>
  <si>
    <t>VITAMINA K 10MG/ML SOL/INYECTABLE</t>
  </si>
  <si>
    <t>VITAMINA K 1MG/1ML SOL/INYECTABLE</t>
  </si>
  <si>
    <t>WARFARINA 5MG TABLETA</t>
  </si>
  <si>
    <t>YODO POVIDONA ESPUMA 60ML</t>
  </si>
  <si>
    <t>YODOPOVIDONA  SOLUCION 120 ML</t>
  </si>
  <si>
    <t>YODOPOVIDONA SOLUCION X60 ML.</t>
  </si>
  <si>
    <t>ADAPTER DE SEGURIDAD</t>
  </si>
  <si>
    <t>AGUJA DESECHABLES 18 X  1 1/2</t>
  </si>
  <si>
    <t>AGUJA DESECHABLES 21 X  1 1/2</t>
  </si>
  <si>
    <t>AGUJA DESECHABLES 23 X  1 1/2</t>
  </si>
  <si>
    <t>AGUJA DESECHABLES 25 X  5/8</t>
  </si>
  <si>
    <t>AGUJA PERICAN 16</t>
  </si>
  <si>
    <t>AGUJA SPINOCAN 20</t>
  </si>
  <si>
    <t>AGUJA SPINOCAN 22</t>
  </si>
  <si>
    <t>AGUJA SPINOCAN 25.</t>
  </si>
  <si>
    <t>AP SURGIPAD</t>
  </si>
  <si>
    <t>APOSITO TEGADERM 10X12CM REF 1626W</t>
  </si>
  <si>
    <t>BARRERA COLOSTOMIA  #  57</t>
  </si>
  <si>
    <t>BARRERA COLOSTOMIA  # 45</t>
  </si>
  <si>
    <t>BOLSA COLOSTOMIA SQUIBB # 45</t>
  </si>
  <si>
    <t>BOLSA TRAVAD-1500ML</t>
  </si>
  <si>
    <t>BOLSA VACIA EN EVA PARA NUTRICION PARENTERAL 1000ML</t>
  </si>
  <si>
    <t>CAJA PARA COPROLOGICO</t>
  </si>
  <si>
    <t>CANULA DE GUEDEL  N°5</t>
  </si>
  <si>
    <t>CANULA DE GUEDEL N°3</t>
  </si>
  <si>
    <t>CANULA DE GUEDEL N°4</t>
  </si>
  <si>
    <t>CANULA DE TRAQUEOSTOMIA FENESTRADA</t>
  </si>
  <si>
    <t>CANULA NASAL ADULTO</t>
  </si>
  <si>
    <t>CATETER ADAPTER</t>
  </si>
  <si>
    <t>CATETER CENTRAL BILUMEN ADULTO</t>
  </si>
  <si>
    <t>CATETER CENTRAL PEDIATRICO N°24</t>
  </si>
  <si>
    <t>CATETER EPICUTANEO N°24</t>
  </si>
  <si>
    <t>CATETER JELCO N°14</t>
  </si>
  <si>
    <t>CATETER JELCO N°16</t>
  </si>
  <si>
    <t>CATETER JELCO N°18</t>
  </si>
  <si>
    <t>CATETER JELCO N°20</t>
  </si>
  <si>
    <t>CATETER JELCO N°22</t>
  </si>
  <si>
    <t>CATETER JELCO N°24</t>
  </si>
  <si>
    <t>CATETER UMBILICAL N°3-5</t>
  </si>
  <si>
    <t>CATETER UMBILICAL N°5-0</t>
  </si>
  <si>
    <t>CATETER VENOSO CENTRAL MONOLUMEN 16 FR ADULTO</t>
  </si>
  <si>
    <t>CATGUT CROMADO C/A 1/CT-1 X 90CM REF925</t>
  </si>
  <si>
    <t>CATGUT CROMADO C/A 2-0/CT-1 X 90CM REF923</t>
  </si>
  <si>
    <t>CATGUT CROMADO C/A 3-0/SH X 70CM REFG122</t>
  </si>
  <si>
    <t>CATGUT CROMADO C/A 4-0/RB-1 X 70CM REFU203</t>
  </si>
  <si>
    <t>CATGUT CROMADO C/A 5-0/RB-1 X 70CM REFU202</t>
  </si>
  <si>
    <t>CAUCHO SILICONA BLANCO PAQUETE X 15 METROS</t>
  </si>
  <si>
    <t>CAUCHO SUCCION PAQUETE X 3 METROS</t>
  </si>
  <si>
    <t>CERA OSEA 2.5G SOBRE</t>
  </si>
  <si>
    <t>CINTA AUTOCLAVE</t>
  </si>
  <si>
    <t>CIRCUITO DE VENTILACION ADULTO 1.6M</t>
  </si>
  <si>
    <t>CIRCUITO DE VENTILACION NEONATAL 1.6M</t>
  </si>
  <si>
    <t>CIRCUITOS VENTILADOR PEDIATRICO</t>
  </si>
  <si>
    <t>CLOREXIDINA JABON 120</t>
  </si>
  <si>
    <t>CLOREXIDINA SOLUCION 60CC</t>
  </si>
  <si>
    <t>COLECTOR DE FLUIDOS CORPORALES</t>
  </si>
  <si>
    <t>COTONOIDES 1.1/2 X 1.1/2 SOBRE X 10 UNDS</t>
  </si>
  <si>
    <t>DRENES PEN-ROSE 1/2.1/4</t>
  </si>
  <si>
    <t>ELECTRODO PARA MARCAPASOS 6FR</t>
  </si>
  <si>
    <t>ELECTRODOS PARA MONITOREO ADULTO</t>
  </si>
  <si>
    <t xml:space="preserve">EQ HEMOVAC 1/4 </t>
  </si>
  <si>
    <t>EQUIPO BURETROL</t>
  </si>
  <si>
    <t>EQUIPO CYSTOFLO</t>
  </si>
  <si>
    <t>EQUIPO DE INFUSION PARA BOMBA HOSPIRA FOTOPROTECTOR</t>
  </si>
  <si>
    <t>EQUIPO DE TRANSFUSION</t>
  </si>
  <si>
    <t>EQUIPO MACROGOTEO</t>
  </si>
  <si>
    <t>EQUIPO MICROGOTEO</t>
  </si>
  <si>
    <t>EQUIPO PARA ADMON  DE PLAQUETAS</t>
  </si>
  <si>
    <t>EQUIPO PARA ADMON DE SOLUCIONES EN Y</t>
  </si>
  <si>
    <t>ETHIBON C/A 0/CT-2 X 75CM REFB412</t>
  </si>
  <si>
    <t>FILTRO BACTERIANO ADULTO</t>
  </si>
  <si>
    <t>FRASCOS RECOLECCION DE ORINA</t>
  </si>
  <si>
    <t>GASAS 3X3 7.5CMX7.5CM</t>
  </si>
  <si>
    <t>GELATINA ABSORBIBLE</t>
  </si>
  <si>
    <t>GUANTES DESECHABLE</t>
  </si>
  <si>
    <t>HEMOSTATICO ABSORBIBLE SPONGOSTAN 7CMx5CMx1CM</t>
  </si>
  <si>
    <t>HEMOSTATICO ABSORBIBLE SURGICEL 10.2 CM X20 3CM</t>
  </si>
  <si>
    <t>HOJA DE BISTURI N°10</t>
  </si>
  <si>
    <t>HOJA DE BISTURI N°11</t>
  </si>
  <si>
    <t>HOJA DE BISTURI N°15</t>
  </si>
  <si>
    <t>HOJA DE BISTURI N°20</t>
  </si>
  <si>
    <t>HUMIDIFICADOR PARA OXIGENO</t>
  </si>
  <si>
    <t>INTERCAMBIADOR DE TUBO ENDOTRAQUEAL</t>
  </si>
  <si>
    <t>ISODINE ESPUMA 3.5 LITROS</t>
  </si>
  <si>
    <t>ISODINE SOLUCION X3.5 LITROS</t>
  </si>
  <si>
    <t>JERINGA ASEPTO IRRIGADOR 4ONZ</t>
  </si>
  <si>
    <t>JERINGA DESECHABLE 10ML</t>
  </si>
  <si>
    <t>JERINGA DESECHABLE 1ML</t>
  </si>
  <si>
    <t>JERINGA DESECHABLE 20ML</t>
  </si>
  <si>
    <t>JERINGA DESECHABLE 2ML</t>
  </si>
  <si>
    <t>JERINGA DESECHABLE 50ML</t>
  </si>
  <si>
    <t>JERINGA DESECHABLE 5ML</t>
  </si>
  <si>
    <t>KIT DE GASTROSTOMIA 24FR</t>
  </si>
  <si>
    <t>KIT DE TRAQUEOSTOMIA PERCUTANEO 7FR</t>
  </si>
  <si>
    <t>KIT DE TRAQUEOSTOMIA PERCUTANEO 8FR</t>
  </si>
  <si>
    <t>KIT PARA LIGADURA DE VARICES ESOFAGICAS</t>
  </si>
  <si>
    <t>LLAVE DE 3 VIAS DESECHABLE</t>
  </si>
  <si>
    <t>MALLA PROLENE 30X30CM</t>
  </si>
  <si>
    <t>MASCARA LARINGEA</t>
  </si>
  <si>
    <t>NUTRIFLO BOLSA VACIA CON EQUIPO PARA ADMON ENTERAL</t>
  </si>
  <si>
    <t>PALETAS EXTERNAS PARA DESFIBRILADOR</t>
  </si>
  <si>
    <t>PAPEL ECOGRAFIA</t>
  </si>
  <si>
    <t>PAPEL ELECTRO 60 MM</t>
  </si>
  <si>
    <t>PAPEL ELECTRO 80 MM</t>
  </si>
  <si>
    <t>PAQUETE DE ROPA DESECHABLE HEMODINAMIA</t>
  </si>
  <si>
    <t>POLIDIOXONONA 4-0 PDS II REF Z845G</t>
  </si>
  <si>
    <t>PROLENE 3/0 AGUJA SH</t>
  </si>
  <si>
    <t>PROLENE C/A  3-0/KS X 75CM REF8622</t>
  </si>
  <si>
    <t>PROLENE C/A  3-0/SC-24 X 45CM REF8184</t>
  </si>
  <si>
    <t>PROLENE C/A  6-0/P-1 X 45CM REFP8697</t>
  </si>
  <si>
    <t>PROLENE C/A 0/CT-1 X 75CM REF8424</t>
  </si>
  <si>
    <t>PROLENE C/A 0/CT-2 X 75CM REF8412</t>
  </si>
  <si>
    <t>PROLENE C/A 1/CT-1 X 75CM REF8425</t>
  </si>
  <si>
    <t>PROLENE C/A 2-0/KS X 75CM REF8623</t>
  </si>
  <si>
    <t>PROLENE C/A 2-0/SC-26 X 45CM REF8185</t>
  </si>
  <si>
    <t>PROLENE C/A 3-0/2-SHX 90CM REF8522</t>
  </si>
  <si>
    <t>PROLENE C/A 4-0/SC-20 X 45CM REF8183</t>
  </si>
  <si>
    <t>QUIGRAS X 1000CC</t>
  </si>
  <si>
    <t>RECARGA SUTURA</t>
  </si>
  <si>
    <t>SABANA DESECHABLE ANGIOGRAFO</t>
  </si>
  <si>
    <t>SEDA C/A 0/CT-1 X 75CM REF424</t>
  </si>
  <si>
    <t>SEDA C/A 1/SH X 75CM REFK835</t>
  </si>
  <si>
    <t>SEDA C/A 2-0/SC-26 X 45CM REF185</t>
  </si>
  <si>
    <t>SEDA C/A 3-0/SC-24 X 45CM REF184</t>
  </si>
  <si>
    <t>SEDA S/A 0/ X 75CM REF5186</t>
  </si>
  <si>
    <t>SEDA S/A 1 X 75CM REFSA87</t>
  </si>
  <si>
    <t>SEDA S/A 2-0 X 75CM REFSA85</t>
  </si>
  <si>
    <t>SEDA S/A 3-0 X 75CM REFSA85</t>
  </si>
  <si>
    <t>SISTEMA DE DRENAJE DE TORAX BICAPSILAR</t>
  </si>
  <si>
    <t>SODASORB</t>
  </si>
  <si>
    <t>SONDA DE ALIMENTACION 6 FR</t>
  </si>
  <si>
    <t>SONDA DE ALIMENTACION 8 FR</t>
  </si>
  <si>
    <t>SONDA DE SUCCION CERRADA 14FR</t>
  </si>
  <si>
    <t>SONDA FOLEY 20 x 30CC 2V</t>
  </si>
  <si>
    <t>SONDA FOLEY 22 X 30CC 2V</t>
  </si>
  <si>
    <t>SONDA FOLEY 22 x 30CC 2V</t>
  </si>
  <si>
    <t>SONDA FOLEY 22 X 30CC 3V</t>
  </si>
  <si>
    <t>SONDA FOLEY 22 x 30CC 3V</t>
  </si>
  <si>
    <t>SONDA FOLEY 22 X 5 -10CC X 2 VIAS</t>
  </si>
  <si>
    <t>SONDA FOLEY N°12</t>
  </si>
  <si>
    <t>SONDA FOLEY N°14</t>
  </si>
  <si>
    <t>SONDA FOLEY N°16</t>
  </si>
  <si>
    <t>SONDA FOLEY N°18</t>
  </si>
  <si>
    <t>SONDA NASOGASTRICA  14 FR X 85CM</t>
  </si>
  <si>
    <t>SONDA NASOGASTRICA  16 FR X 85CM</t>
  </si>
  <si>
    <t>SONDA NASOGASTRICA  18 FR X 76CM</t>
  </si>
  <si>
    <t>SONDA NASOGASTRICA 10FR X 85CM</t>
  </si>
  <si>
    <t>SONDA NASOGASTRICA 12FR X 85CM</t>
  </si>
  <si>
    <t>SONDA NASOGASTRICA PUNTA TUGSTENO 12FR</t>
  </si>
  <si>
    <t>SONDA NELATON 10 FR</t>
  </si>
  <si>
    <t>SONDA NELATON 12 FR</t>
  </si>
  <si>
    <t>SONDA NELATON 14 FR</t>
  </si>
  <si>
    <t>SONDA NELATON 18 FR</t>
  </si>
  <si>
    <t>SONDA NELATON 5 FR</t>
  </si>
  <si>
    <t>SONDA NELATON 6 FR</t>
  </si>
  <si>
    <t>SONDA NELATON 8 FR</t>
  </si>
  <si>
    <t>SUTURA EXTRATAFIX PDS CT-1 X 45CM</t>
  </si>
  <si>
    <t>TERMOMETRO ORAL</t>
  </si>
  <si>
    <t>TIRAS PARA GLUCOMETRO</t>
  </si>
  <si>
    <t>TORUNDA 1/2 X 1/2</t>
  </si>
  <si>
    <t>TRANSDUCTOR DE PRESION</t>
  </si>
  <si>
    <t>TROCAR 12 MM./5MMCON PLACA O REDUCTOR</t>
  </si>
  <si>
    <t>TUBO DE TORAX 32FR</t>
  </si>
  <si>
    <t>TUBO DE TORAX 34FR</t>
  </si>
  <si>
    <t>TUBO EN T N°14</t>
  </si>
  <si>
    <t>TUBO ENDOBRONQUIAL N0 37FR / 35FR</t>
  </si>
  <si>
    <t>TUBO ENDOTRAQUEAL N°2</t>
  </si>
  <si>
    <t>TUBO ENDOTRAQUEAL N°2.5</t>
  </si>
  <si>
    <t>TUBO ENDOTRAQUEAL N°3.0</t>
  </si>
  <si>
    <t>TUBO ENDOTRAQUEAL N°3.5</t>
  </si>
  <si>
    <t>TUBO ENDOTRAQUEAL N°5</t>
  </si>
  <si>
    <t>TUBO ENDOTRAQUEAL N°6.5</t>
  </si>
  <si>
    <t>TUBO ENDOTRAQUEAL N°7</t>
  </si>
  <si>
    <t>TUBO ENDOTRAQUEAL N°7.5</t>
  </si>
  <si>
    <t>TUBO ENDOTRAQUEAL N°8</t>
  </si>
  <si>
    <t>TUBO ENDOTRAQUEAL N°8.5</t>
  </si>
  <si>
    <t>TUBO PARA BRONCOSCOPIA</t>
  </si>
  <si>
    <t>VENDA DE ALGODÓN 3X5 YARDAS</t>
  </si>
  <si>
    <t>VENDA DE ALGODON 4X5 YARDAS</t>
  </si>
  <si>
    <t>VENDA DE ALGODON 5X5 YARDAS</t>
  </si>
  <si>
    <t>VENDA DE ALGODON 6X5 YARDAS</t>
  </si>
  <si>
    <t>VENDA DE GASA 6X5 YARDAS</t>
  </si>
  <si>
    <t>VENDA DE YESO 3X5 YARDAS</t>
  </si>
  <si>
    <t>VENDA DE YESO 4X5 YARDAS</t>
  </si>
  <si>
    <t>VENDA DE YESO 5X5 YARDAS</t>
  </si>
  <si>
    <t>VENDA DE YESO 6X5 YARDAS</t>
  </si>
  <si>
    <t>VENDA ELASTICA 3X5 YARDAS</t>
  </si>
  <si>
    <t>VENDA ELASTICA 4X5 YARDAS</t>
  </si>
  <si>
    <t>VENDA ELASTICA 5X5 YARDAS</t>
  </si>
  <si>
    <t>VENDA ELASTICA 6X5 YARDAS</t>
  </si>
  <si>
    <t>VICRYL C/A 0/CT-1 X 90CM REFVCP346</t>
  </si>
  <si>
    <t>VICRYL C/A 0/SH X 70CM REFVCP318</t>
  </si>
  <si>
    <t>VICRYL C/A 1/CT-1 X 90CM REFVCP347</t>
  </si>
  <si>
    <t>VICRYL C/A 2-0/CT-1 X 70CM REFVCP339</t>
  </si>
  <si>
    <t>VICRYL C/A 2-0/SH X 70CM REFVCP317</t>
  </si>
  <si>
    <t>VICRYL C/A 3-0/SH X 70CM REFVCP316</t>
  </si>
  <si>
    <t>VICRYL C/A 4-0/RB-1 X 70CM REFJ304</t>
  </si>
  <si>
    <t>VICRYL C/A 5-0/RB-1 X 70CM REFVCP303</t>
  </si>
  <si>
    <t>VICRYL C/A 6-0/RB-1 X 70CM REFJ302</t>
  </si>
  <si>
    <t>PAÑO HUMEDO BAÑO AL PACIENTE NEUTRO</t>
  </si>
  <si>
    <t>PAÑO HUMEDO BAÑO CON CLORHEXIDINA</t>
  </si>
  <si>
    <t xml:space="preserve">PAÑO DESIFECTANTE DE SUPERFICIES </t>
  </si>
  <si>
    <t>TOALLA IMPREGNADA EN SACHETS PARA VENOPUNCION</t>
  </si>
  <si>
    <t>VALORES AGREGADOS</t>
  </si>
  <si>
    <t>VERSIÓN: 1</t>
  </si>
  <si>
    <t>FECHA: ENERO DE 2019</t>
  </si>
  <si>
    <t>Página 1 de 1</t>
  </si>
  <si>
    <t xml:space="preserve">MUESTRAS DE INSUMOS 
(OPCIONAL) </t>
  </si>
  <si>
    <t>RFS-BS-FR-8</t>
  </si>
  <si>
    <t>RFS-BS-FR-7</t>
  </si>
  <si>
    <t>ENERO DE 2019</t>
  </si>
  <si>
    <t>CÓDIGO: RFS-BS-FR-9</t>
  </si>
  <si>
    <t xml:space="preserve">COTIZACION DE MEDICAMENTOS Y DISPOSITIVOS MEDICOS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</si>
</sst>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83">
    <xf numFmtId="0" fontId="0" fillId="0" borderId="0" xfId="0"/>
    <xf numFmtId="0" fontId="0" fillId="0" borderId="1" xfId="0" applyBorder="1"/>
    <xf numFmtId="0" fontId="2" fillId="0" borderId="0" xfId="0" applyFont="1"/>
    <xf numFmtId="164" fontId="2" fillId="0" borderId="0" xfId="1" applyNumberFormat="1" applyFont="1"/>
    <xf numFmtId="0" fontId="6" fillId="0" borderId="1" xfId="3" applyFont="1" applyBorder="1" applyAlignment="1">
      <alignment horizontal="left" vertical="center"/>
    </xf>
    <xf numFmtId="0" fontId="2" fillId="0" borderId="0" xfId="0" applyFont="1" applyBorder="1"/>
    <xf numFmtId="164" fontId="2" fillId="0" borderId="1" xfId="1" applyNumberFormat="1" applyFont="1" applyBorder="1"/>
    <xf numFmtId="0" fontId="7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3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1" xfId="0" applyFont="1" applyFill="1" applyBorder="1"/>
    <xf numFmtId="0" fontId="4" fillId="2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wrapText="1"/>
    </xf>
    <xf numFmtId="0" fontId="2" fillId="0" borderId="9" xfId="0" applyFont="1" applyBorder="1"/>
    <xf numFmtId="0" fontId="2" fillId="0" borderId="3" xfId="0" applyFont="1" applyBorder="1"/>
    <xf numFmtId="0" fontId="2" fillId="2" borderId="12" xfId="0" applyFont="1" applyFill="1" applyBorder="1"/>
    <xf numFmtId="164" fontId="2" fillId="0" borderId="1" xfId="1" applyNumberFormat="1" applyFont="1" applyBorder="1" applyAlignment="1">
      <alignment horizontal="right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3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/>
    <xf numFmtId="0" fontId="0" fillId="0" borderId="1" xfId="0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wrapText="1"/>
    </xf>
    <xf numFmtId="0" fontId="5" fillId="0" borderId="0" xfId="0" applyFont="1"/>
    <xf numFmtId="0" fontId="0" fillId="0" borderId="1" xfId="0" applyFill="1" applyBorder="1"/>
    <xf numFmtId="0" fontId="10" fillId="0" borderId="1" xfId="3" applyFont="1" applyBorder="1" applyAlignment="1">
      <alignment horizontal="left" vertical="center"/>
    </xf>
    <xf numFmtId="0" fontId="9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9" fontId="8" fillId="2" borderId="15" xfId="2" applyFont="1" applyFill="1" applyBorder="1" applyAlignment="1" applyProtection="1">
      <alignment horizontal="center" vertical="center" wrapText="1"/>
      <protection locked="0"/>
    </xf>
    <xf numFmtId="9" fontId="8" fillId="2" borderId="12" xfId="2" applyFont="1" applyFill="1" applyBorder="1" applyAlignment="1" applyProtection="1">
      <alignment horizontal="center" vertical="center" wrapText="1"/>
      <protection locked="0"/>
    </xf>
    <xf numFmtId="3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1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65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8" fillId="2" borderId="2" xfId="2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0" fillId="3" borderId="1" xfId="0" applyFill="1" applyBorder="1" applyProtection="1"/>
    <xf numFmtId="1" fontId="0" fillId="3" borderId="1" xfId="0" applyNumberFormat="1" applyFill="1" applyBorder="1" applyProtection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0" xfId="3" applyFont="1" applyBorder="1" applyAlignment="1" applyProtection="1">
      <alignment horizontal="center" vertical="center"/>
      <protection locked="0"/>
    </xf>
    <xf numFmtId="0" fontId="6" fillId="0" borderId="11" xfId="3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Border="1" applyProtection="1">
      <protection locked="0"/>
    </xf>
    <xf numFmtId="164" fontId="2" fillId="0" borderId="1" xfId="1" applyNumberFormat="1" applyFont="1" applyBorder="1" applyProtection="1">
      <protection locked="0"/>
    </xf>
    <xf numFmtId="14" fontId="2" fillId="0" borderId="1" xfId="1" applyNumberFormat="1" applyFont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1" fontId="0" fillId="0" borderId="0" xfId="0" applyNumberFormat="1" applyProtection="1">
      <protection locked="0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43968</xdr:rowOff>
    </xdr:from>
    <xdr:to>
      <xdr:col>2</xdr:col>
      <xdr:colOff>502920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B604753-53BB-41C7-B3D0-983BBFE8E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68"/>
          <a:ext cx="1181100" cy="702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38100</xdr:rowOff>
    </xdr:from>
    <xdr:to>
      <xdr:col>2</xdr:col>
      <xdr:colOff>685800</xdr:colOff>
      <xdr:row>3</xdr:row>
      <xdr:rowOff>146532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9C257DC-B8C4-4A84-8EAB-A1946C80E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38100"/>
          <a:ext cx="2171700" cy="702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0</xdr:col>
      <xdr:colOff>1685925</xdr:colOff>
      <xdr:row>3</xdr:row>
      <xdr:rowOff>164963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635310A-EC7B-48E9-8A07-CF69425A0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619250" cy="656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3"/>
  <sheetViews>
    <sheetView workbookViewId="0">
      <selection activeCell="D30" sqref="D30"/>
    </sheetView>
  </sheetViews>
  <sheetFormatPr baseColWidth="10" defaultRowHeight="15" x14ac:dyDescent="0.25"/>
  <cols>
    <col min="1" max="1" width="4" style="2" bestFit="1" customWidth="1"/>
    <col min="2" max="2" width="5.85546875" style="2" customWidth="1"/>
    <col min="3" max="3" width="8" style="2" bestFit="1" customWidth="1"/>
    <col min="4" max="4" width="61.7109375" style="2" customWidth="1"/>
    <col min="5" max="5" width="15" style="2" bestFit="1" customWidth="1"/>
    <col min="6" max="6" width="15" style="2" customWidth="1"/>
    <col min="7" max="7" width="12.42578125" style="3" customWidth="1"/>
    <col min="8" max="248" width="11.42578125" style="2"/>
    <col min="249" max="249" width="8.28515625" style="2" bestFit="1" customWidth="1"/>
    <col min="250" max="250" width="58.140625" style="2" bestFit="1" customWidth="1"/>
    <col min="251" max="251" width="12.42578125" style="2" customWidth="1"/>
    <col min="252" max="252" width="30.5703125" style="2" customWidth="1"/>
    <col min="253" max="253" width="11.42578125" style="2"/>
    <col min="254" max="254" width="25" style="2" bestFit="1" customWidth="1"/>
    <col min="255" max="255" width="13.42578125" style="2" bestFit="1" customWidth="1"/>
    <col min="256" max="256" width="26.5703125" style="2" bestFit="1" customWidth="1"/>
    <col min="257" max="504" width="11.42578125" style="2"/>
    <col min="505" max="505" width="8.28515625" style="2" bestFit="1" customWidth="1"/>
    <col min="506" max="506" width="58.140625" style="2" bestFit="1" customWidth="1"/>
    <col min="507" max="507" width="12.42578125" style="2" customWidth="1"/>
    <col min="508" max="508" width="30.5703125" style="2" customWidth="1"/>
    <col min="509" max="509" width="11.42578125" style="2"/>
    <col min="510" max="510" width="25" style="2" bestFit="1" customWidth="1"/>
    <col min="511" max="511" width="13.42578125" style="2" bestFit="1" customWidth="1"/>
    <col min="512" max="512" width="26.5703125" style="2" bestFit="1" customWidth="1"/>
    <col min="513" max="760" width="11.42578125" style="2"/>
    <col min="761" max="761" width="8.28515625" style="2" bestFit="1" customWidth="1"/>
    <col min="762" max="762" width="58.140625" style="2" bestFit="1" customWidth="1"/>
    <col min="763" max="763" width="12.42578125" style="2" customWidth="1"/>
    <col min="764" max="764" width="30.5703125" style="2" customWidth="1"/>
    <col min="765" max="765" width="11.42578125" style="2"/>
    <col min="766" max="766" width="25" style="2" bestFit="1" customWidth="1"/>
    <col min="767" max="767" width="13.42578125" style="2" bestFit="1" customWidth="1"/>
    <col min="768" max="768" width="26.5703125" style="2" bestFit="1" customWidth="1"/>
    <col min="769" max="1016" width="11.42578125" style="2"/>
    <col min="1017" max="1017" width="8.28515625" style="2" bestFit="1" customWidth="1"/>
    <col min="1018" max="1018" width="58.140625" style="2" bestFit="1" customWidth="1"/>
    <col min="1019" max="1019" width="12.42578125" style="2" customWidth="1"/>
    <col min="1020" max="1020" width="30.5703125" style="2" customWidth="1"/>
    <col min="1021" max="1021" width="11.42578125" style="2"/>
    <col min="1022" max="1022" width="25" style="2" bestFit="1" customWidth="1"/>
    <col min="1023" max="1023" width="13.42578125" style="2" bestFit="1" customWidth="1"/>
    <col min="1024" max="1024" width="26.5703125" style="2" bestFit="1" customWidth="1"/>
    <col min="1025" max="1272" width="11.42578125" style="2"/>
    <col min="1273" max="1273" width="8.28515625" style="2" bestFit="1" customWidth="1"/>
    <col min="1274" max="1274" width="58.140625" style="2" bestFit="1" customWidth="1"/>
    <col min="1275" max="1275" width="12.42578125" style="2" customWidth="1"/>
    <col min="1276" max="1276" width="30.5703125" style="2" customWidth="1"/>
    <col min="1277" max="1277" width="11.42578125" style="2"/>
    <col min="1278" max="1278" width="25" style="2" bestFit="1" customWidth="1"/>
    <col min="1279" max="1279" width="13.42578125" style="2" bestFit="1" customWidth="1"/>
    <col min="1280" max="1280" width="26.5703125" style="2" bestFit="1" customWidth="1"/>
    <col min="1281" max="1528" width="11.42578125" style="2"/>
    <col min="1529" max="1529" width="8.28515625" style="2" bestFit="1" customWidth="1"/>
    <col min="1530" max="1530" width="58.140625" style="2" bestFit="1" customWidth="1"/>
    <col min="1531" max="1531" width="12.42578125" style="2" customWidth="1"/>
    <col min="1532" max="1532" width="30.5703125" style="2" customWidth="1"/>
    <col min="1533" max="1533" width="11.42578125" style="2"/>
    <col min="1534" max="1534" width="25" style="2" bestFit="1" customWidth="1"/>
    <col min="1535" max="1535" width="13.42578125" style="2" bestFit="1" customWidth="1"/>
    <col min="1536" max="1536" width="26.5703125" style="2" bestFit="1" customWidth="1"/>
    <col min="1537" max="1784" width="11.42578125" style="2"/>
    <col min="1785" max="1785" width="8.28515625" style="2" bestFit="1" customWidth="1"/>
    <col min="1786" max="1786" width="58.140625" style="2" bestFit="1" customWidth="1"/>
    <col min="1787" max="1787" width="12.42578125" style="2" customWidth="1"/>
    <col min="1788" max="1788" width="30.5703125" style="2" customWidth="1"/>
    <col min="1789" max="1789" width="11.42578125" style="2"/>
    <col min="1790" max="1790" width="25" style="2" bestFit="1" customWidth="1"/>
    <col min="1791" max="1791" width="13.42578125" style="2" bestFit="1" customWidth="1"/>
    <col min="1792" max="1792" width="26.5703125" style="2" bestFit="1" customWidth="1"/>
    <col min="1793" max="2040" width="11.42578125" style="2"/>
    <col min="2041" max="2041" width="8.28515625" style="2" bestFit="1" customWidth="1"/>
    <col min="2042" max="2042" width="58.140625" style="2" bestFit="1" customWidth="1"/>
    <col min="2043" max="2043" width="12.42578125" style="2" customWidth="1"/>
    <col min="2044" max="2044" width="30.5703125" style="2" customWidth="1"/>
    <col min="2045" max="2045" width="11.42578125" style="2"/>
    <col min="2046" max="2046" width="25" style="2" bestFit="1" customWidth="1"/>
    <col min="2047" max="2047" width="13.42578125" style="2" bestFit="1" customWidth="1"/>
    <col min="2048" max="2048" width="26.5703125" style="2" bestFit="1" customWidth="1"/>
    <col min="2049" max="2296" width="11.42578125" style="2"/>
    <col min="2297" max="2297" width="8.28515625" style="2" bestFit="1" customWidth="1"/>
    <col min="2298" max="2298" width="58.140625" style="2" bestFit="1" customWidth="1"/>
    <col min="2299" max="2299" width="12.42578125" style="2" customWidth="1"/>
    <col min="2300" max="2300" width="30.5703125" style="2" customWidth="1"/>
    <col min="2301" max="2301" width="11.42578125" style="2"/>
    <col min="2302" max="2302" width="25" style="2" bestFit="1" customWidth="1"/>
    <col min="2303" max="2303" width="13.42578125" style="2" bestFit="1" customWidth="1"/>
    <col min="2304" max="2304" width="26.5703125" style="2" bestFit="1" customWidth="1"/>
    <col min="2305" max="2552" width="11.42578125" style="2"/>
    <col min="2553" max="2553" width="8.28515625" style="2" bestFit="1" customWidth="1"/>
    <col min="2554" max="2554" width="58.140625" style="2" bestFit="1" customWidth="1"/>
    <col min="2555" max="2555" width="12.42578125" style="2" customWidth="1"/>
    <col min="2556" max="2556" width="30.5703125" style="2" customWidth="1"/>
    <col min="2557" max="2557" width="11.42578125" style="2"/>
    <col min="2558" max="2558" width="25" style="2" bestFit="1" customWidth="1"/>
    <col min="2559" max="2559" width="13.42578125" style="2" bestFit="1" customWidth="1"/>
    <col min="2560" max="2560" width="26.5703125" style="2" bestFit="1" customWidth="1"/>
    <col min="2561" max="2808" width="11.42578125" style="2"/>
    <col min="2809" max="2809" width="8.28515625" style="2" bestFit="1" customWidth="1"/>
    <col min="2810" max="2810" width="58.140625" style="2" bestFit="1" customWidth="1"/>
    <col min="2811" max="2811" width="12.42578125" style="2" customWidth="1"/>
    <col min="2812" max="2812" width="30.5703125" style="2" customWidth="1"/>
    <col min="2813" max="2813" width="11.42578125" style="2"/>
    <col min="2814" max="2814" width="25" style="2" bestFit="1" customWidth="1"/>
    <col min="2815" max="2815" width="13.42578125" style="2" bestFit="1" customWidth="1"/>
    <col min="2816" max="2816" width="26.5703125" style="2" bestFit="1" customWidth="1"/>
    <col min="2817" max="3064" width="11.42578125" style="2"/>
    <col min="3065" max="3065" width="8.28515625" style="2" bestFit="1" customWidth="1"/>
    <col min="3066" max="3066" width="58.140625" style="2" bestFit="1" customWidth="1"/>
    <col min="3067" max="3067" width="12.42578125" style="2" customWidth="1"/>
    <col min="3068" max="3068" width="30.5703125" style="2" customWidth="1"/>
    <col min="3069" max="3069" width="11.42578125" style="2"/>
    <col min="3070" max="3070" width="25" style="2" bestFit="1" customWidth="1"/>
    <col min="3071" max="3071" width="13.42578125" style="2" bestFit="1" customWidth="1"/>
    <col min="3072" max="3072" width="26.5703125" style="2" bestFit="1" customWidth="1"/>
    <col min="3073" max="3320" width="11.42578125" style="2"/>
    <col min="3321" max="3321" width="8.28515625" style="2" bestFit="1" customWidth="1"/>
    <col min="3322" max="3322" width="58.140625" style="2" bestFit="1" customWidth="1"/>
    <col min="3323" max="3323" width="12.42578125" style="2" customWidth="1"/>
    <col min="3324" max="3324" width="30.5703125" style="2" customWidth="1"/>
    <col min="3325" max="3325" width="11.42578125" style="2"/>
    <col min="3326" max="3326" width="25" style="2" bestFit="1" customWidth="1"/>
    <col min="3327" max="3327" width="13.42578125" style="2" bestFit="1" customWidth="1"/>
    <col min="3328" max="3328" width="26.5703125" style="2" bestFit="1" customWidth="1"/>
    <col min="3329" max="3576" width="11.42578125" style="2"/>
    <col min="3577" max="3577" width="8.28515625" style="2" bestFit="1" customWidth="1"/>
    <col min="3578" max="3578" width="58.140625" style="2" bestFit="1" customWidth="1"/>
    <col min="3579" max="3579" width="12.42578125" style="2" customWidth="1"/>
    <col min="3580" max="3580" width="30.5703125" style="2" customWidth="1"/>
    <col min="3581" max="3581" width="11.42578125" style="2"/>
    <col min="3582" max="3582" width="25" style="2" bestFit="1" customWidth="1"/>
    <col min="3583" max="3583" width="13.42578125" style="2" bestFit="1" customWidth="1"/>
    <col min="3584" max="3584" width="26.5703125" style="2" bestFit="1" customWidth="1"/>
    <col min="3585" max="3832" width="11.42578125" style="2"/>
    <col min="3833" max="3833" width="8.28515625" style="2" bestFit="1" customWidth="1"/>
    <col min="3834" max="3834" width="58.140625" style="2" bestFit="1" customWidth="1"/>
    <col min="3835" max="3835" width="12.42578125" style="2" customWidth="1"/>
    <col min="3836" max="3836" width="30.5703125" style="2" customWidth="1"/>
    <col min="3837" max="3837" width="11.42578125" style="2"/>
    <col min="3838" max="3838" width="25" style="2" bestFit="1" customWidth="1"/>
    <col min="3839" max="3839" width="13.42578125" style="2" bestFit="1" customWidth="1"/>
    <col min="3840" max="3840" width="26.5703125" style="2" bestFit="1" customWidth="1"/>
    <col min="3841" max="4088" width="11.42578125" style="2"/>
    <col min="4089" max="4089" width="8.28515625" style="2" bestFit="1" customWidth="1"/>
    <col min="4090" max="4090" width="58.140625" style="2" bestFit="1" customWidth="1"/>
    <col min="4091" max="4091" width="12.42578125" style="2" customWidth="1"/>
    <col min="4092" max="4092" width="30.5703125" style="2" customWidth="1"/>
    <col min="4093" max="4093" width="11.42578125" style="2"/>
    <col min="4094" max="4094" width="25" style="2" bestFit="1" customWidth="1"/>
    <col min="4095" max="4095" width="13.42578125" style="2" bestFit="1" customWidth="1"/>
    <col min="4096" max="4096" width="26.5703125" style="2" bestFit="1" customWidth="1"/>
    <col min="4097" max="4344" width="11.42578125" style="2"/>
    <col min="4345" max="4345" width="8.28515625" style="2" bestFit="1" customWidth="1"/>
    <col min="4346" max="4346" width="58.140625" style="2" bestFit="1" customWidth="1"/>
    <col min="4347" max="4347" width="12.42578125" style="2" customWidth="1"/>
    <col min="4348" max="4348" width="30.5703125" style="2" customWidth="1"/>
    <col min="4349" max="4349" width="11.42578125" style="2"/>
    <col min="4350" max="4350" width="25" style="2" bestFit="1" customWidth="1"/>
    <col min="4351" max="4351" width="13.42578125" style="2" bestFit="1" customWidth="1"/>
    <col min="4352" max="4352" width="26.5703125" style="2" bestFit="1" customWidth="1"/>
    <col min="4353" max="4600" width="11.42578125" style="2"/>
    <col min="4601" max="4601" width="8.28515625" style="2" bestFit="1" customWidth="1"/>
    <col min="4602" max="4602" width="58.140625" style="2" bestFit="1" customWidth="1"/>
    <col min="4603" max="4603" width="12.42578125" style="2" customWidth="1"/>
    <col min="4604" max="4604" width="30.5703125" style="2" customWidth="1"/>
    <col min="4605" max="4605" width="11.42578125" style="2"/>
    <col min="4606" max="4606" width="25" style="2" bestFit="1" customWidth="1"/>
    <col min="4607" max="4607" width="13.42578125" style="2" bestFit="1" customWidth="1"/>
    <col min="4608" max="4608" width="26.5703125" style="2" bestFit="1" customWidth="1"/>
    <col min="4609" max="4856" width="11.42578125" style="2"/>
    <col min="4857" max="4857" width="8.28515625" style="2" bestFit="1" customWidth="1"/>
    <col min="4858" max="4858" width="58.140625" style="2" bestFit="1" customWidth="1"/>
    <col min="4859" max="4859" width="12.42578125" style="2" customWidth="1"/>
    <col min="4860" max="4860" width="30.5703125" style="2" customWidth="1"/>
    <col min="4861" max="4861" width="11.42578125" style="2"/>
    <col min="4862" max="4862" width="25" style="2" bestFit="1" customWidth="1"/>
    <col min="4863" max="4863" width="13.42578125" style="2" bestFit="1" customWidth="1"/>
    <col min="4864" max="4864" width="26.5703125" style="2" bestFit="1" customWidth="1"/>
    <col min="4865" max="5112" width="11.42578125" style="2"/>
    <col min="5113" max="5113" width="8.28515625" style="2" bestFit="1" customWidth="1"/>
    <col min="5114" max="5114" width="58.140625" style="2" bestFit="1" customWidth="1"/>
    <col min="5115" max="5115" width="12.42578125" style="2" customWidth="1"/>
    <col min="5116" max="5116" width="30.5703125" style="2" customWidth="1"/>
    <col min="5117" max="5117" width="11.42578125" style="2"/>
    <col min="5118" max="5118" width="25" style="2" bestFit="1" customWidth="1"/>
    <col min="5119" max="5119" width="13.42578125" style="2" bestFit="1" customWidth="1"/>
    <col min="5120" max="5120" width="26.5703125" style="2" bestFit="1" customWidth="1"/>
    <col min="5121" max="5368" width="11.42578125" style="2"/>
    <col min="5369" max="5369" width="8.28515625" style="2" bestFit="1" customWidth="1"/>
    <col min="5370" max="5370" width="58.140625" style="2" bestFit="1" customWidth="1"/>
    <col min="5371" max="5371" width="12.42578125" style="2" customWidth="1"/>
    <col min="5372" max="5372" width="30.5703125" style="2" customWidth="1"/>
    <col min="5373" max="5373" width="11.42578125" style="2"/>
    <col min="5374" max="5374" width="25" style="2" bestFit="1" customWidth="1"/>
    <col min="5375" max="5375" width="13.42578125" style="2" bestFit="1" customWidth="1"/>
    <col min="5376" max="5376" width="26.5703125" style="2" bestFit="1" customWidth="1"/>
    <col min="5377" max="5624" width="11.42578125" style="2"/>
    <col min="5625" max="5625" width="8.28515625" style="2" bestFit="1" customWidth="1"/>
    <col min="5626" max="5626" width="58.140625" style="2" bestFit="1" customWidth="1"/>
    <col min="5627" max="5627" width="12.42578125" style="2" customWidth="1"/>
    <col min="5628" max="5628" width="30.5703125" style="2" customWidth="1"/>
    <col min="5629" max="5629" width="11.42578125" style="2"/>
    <col min="5630" max="5630" width="25" style="2" bestFit="1" customWidth="1"/>
    <col min="5631" max="5631" width="13.42578125" style="2" bestFit="1" customWidth="1"/>
    <col min="5632" max="5632" width="26.5703125" style="2" bestFit="1" customWidth="1"/>
    <col min="5633" max="5880" width="11.42578125" style="2"/>
    <col min="5881" max="5881" width="8.28515625" style="2" bestFit="1" customWidth="1"/>
    <col min="5882" max="5882" width="58.140625" style="2" bestFit="1" customWidth="1"/>
    <col min="5883" max="5883" width="12.42578125" style="2" customWidth="1"/>
    <col min="5884" max="5884" width="30.5703125" style="2" customWidth="1"/>
    <col min="5885" max="5885" width="11.42578125" style="2"/>
    <col min="5886" max="5886" width="25" style="2" bestFit="1" customWidth="1"/>
    <col min="5887" max="5887" width="13.42578125" style="2" bestFit="1" customWidth="1"/>
    <col min="5888" max="5888" width="26.5703125" style="2" bestFit="1" customWidth="1"/>
    <col min="5889" max="6136" width="11.42578125" style="2"/>
    <col min="6137" max="6137" width="8.28515625" style="2" bestFit="1" customWidth="1"/>
    <col min="6138" max="6138" width="58.140625" style="2" bestFit="1" customWidth="1"/>
    <col min="6139" max="6139" width="12.42578125" style="2" customWidth="1"/>
    <col min="6140" max="6140" width="30.5703125" style="2" customWidth="1"/>
    <col min="6141" max="6141" width="11.42578125" style="2"/>
    <col min="6142" max="6142" width="25" style="2" bestFit="1" customWidth="1"/>
    <col min="6143" max="6143" width="13.42578125" style="2" bestFit="1" customWidth="1"/>
    <col min="6144" max="6144" width="26.5703125" style="2" bestFit="1" customWidth="1"/>
    <col min="6145" max="6392" width="11.42578125" style="2"/>
    <col min="6393" max="6393" width="8.28515625" style="2" bestFit="1" customWidth="1"/>
    <col min="6394" max="6394" width="58.140625" style="2" bestFit="1" customWidth="1"/>
    <col min="6395" max="6395" width="12.42578125" style="2" customWidth="1"/>
    <col min="6396" max="6396" width="30.5703125" style="2" customWidth="1"/>
    <col min="6397" max="6397" width="11.42578125" style="2"/>
    <col min="6398" max="6398" width="25" style="2" bestFit="1" customWidth="1"/>
    <col min="6399" max="6399" width="13.42578125" style="2" bestFit="1" customWidth="1"/>
    <col min="6400" max="6400" width="26.5703125" style="2" bestFit="1" customWidth="1"/>
    <col min="6401" max="6648" width="11.42578125" style="2"/>
    <col min="6649" max="6649" width="8.28515625" style="2" bestFit="1" customWidth="1"/>
    <col min="6650" max="6650" width="58.140625" style="2" bestFit="1" customWidth="1"/>
    <col min="6651" max="6651" width="12.42578125" style="2" customWidth="1"/>
    <col min="6652" max="6652" width="30.5703125" style="2" customWidth="1"/>
    <col min="6653" max="6653" width="11.42578125" style="2"/>
    <col min="6654" max="6654" width="25" style="2" bestFit="1" customWidth="1"/>
    <col min="6655" max="6655" width="13.42578125" style="2" bestFit="1" customWidth="1"/>
    <col min="6656" max="6656" width="26.5703125" style="2" bestFit="1" customWidth="1"/>
    <col min="6657" max="6904" width="11.42578125" style="2"/>
    <col min="6905" max="6905" width="8.28515625" style="2" bestFit="1" customWidth="1"/>
    <col min="6906" max="6906" width="58.140625" style="2" bestFit="1" customWidth="1"/>
    <col min="6907" max="6907" width="12.42578125" style="2" customWidth="1"/>
    <col min="6908" max="6908" width="30.5703125" style="2" customWidth="1"/>
    <col min="6909" max="6909" width="11.42578125" style="2"/>
    <col min="6910" max="6910" width="25" style="2" bestFit="1" customWidth="1"/>
    <col min="6911" max="6911" width="13.42578125" style="2" bestFit="1" customWidth="1"/>
    <col min="6912" max="6912" width="26.5703125" style="2" bestFit="1" customWidth="1"/>
    <col min="6913" max="7160" width="11.42578125" style="2"/>
    <col min="7161" max="7161" width="8.28515625" style="2" bestFit="1" customWidth="1"/>
    <col min="7162" max="7162" width="58.140625" style="2" bestFit="1" customWidth="1"/>
    <col min="7163" max="7163" width="12.42578125" style="2" customWidth="1"/>
    <col min="7164" max="7164" width="30.5703125" style="2" customWidth="1"/>
    <col min="7165" max="7165" width="11.42578125" style="2"/>
    <col min="7166" max="7166" width="25" style="2" bestFit="1" customWidth="1"/>
    <col min="7167" max="7167" width="13.42578125" style="2" bestFit="1" customWidth="1"/>
    <col min="7168" max="7168" width="26.5703125" style="2" bestFit="1" customWidth="1"/>
    <col min="7169" max="7416" width="11.42578125" style="2"/>
    <col min="7417" max="7417" width="8.28515625" style="2" bestFit="1" customWidth="1"/>
    <col min="7418" max="7418" width="58.140625" style="2" bestFit="1" customWidth="1"/>
    <col min="7419" max="7419" width="12.42578125" style="2" customWidth="1"/>
    <col min="7420" max="7420" width="30.5703125" style="2" customWidth="1"/>
    <col min="7421" max="7421" width="11.42578125" style="2"/>
    <col min="7422" max="7422" width="25" style="2" bestFit="1" customWidth="1"/>
    <col min="7423" max="7423" width="13.42578125" style="2" bestFit="1" customWidth="1"/>
    <col min="7424" max="7424" width="26.5703125" style="2" bestFit="1" customWidth="1"/>
    <col min="7425" max="7672" width="11.42578125" style="2"/>
    <col min="7673" max="7673" width="8.28515625" style="2" bestFit="1" customWidth="1"/>
    <col min="7674" max="7674" width="58.140625" style="2" bestFit="1" customWidth="1"/>
    <col min="7675" max="7675" width="12.42578125" style="2" customWidth="1"/>
    <col min="7676" max="7676" width="30.5703125" style="2" customWidth="1"/>
    <col min="7677" max="7677" width="11.42578125" style="2"/>
    <col min="7678" max="7678" width="25" style="2" bestFit="1" customWidth="1"/>
    <col min="7679" max="7679" width="13.42578125" style="2" bestFit="1" customWidth="1"/>
    <col min="7680" max="7680" width="26.5703125" style="2" bestFit="1" customWidth="1"/>
    <col min="7681" max="7928" width="11.42578125" style="2"/>
    <col min="7929" max="7929" width="8.28515625" style="2" bestFit="1" customWidth="1"/>
    <col min="7930" max="7930" width="58.140625" style="2" bestFit="1" customWidth="1"/>
    <col min="7931" max="7931" width="12.42578125" style="2" customWidth="1"/>
    <col min="7932" max="7932" width="30.5703125" style="2" customWidth="1"/>
    <col min="7933" max="7933" width="11.42578125" style="2"/>
    <col min="7934" max="7934" width="25" style="2" bestFit="1" customWidth="1"/>
    <col min="7935" max="7935" width="13.42578125" style="2" bestFit="1" customWidth="1"/>
    <col min="7936" max="7936" width="26.5703125" style="2" bestFit="1" customWidth="1"/>
    <col min="7937" max="8184" width="11.42578125" style="2"/>
    <col min="8185" max="8185" width="8.28515625" style="2" bestFit="1" customWidth="1"/>
    <col min="8186" max="8186" width="58.140625" style="2" bestFit="1" customWidth="1"/>
    <col min="8187" max="8187" width="12.42578125" style="2" customWidth="1"/>
    <col min="8188" max="8188" width="30.5703125" style="2" customWidth="1"/>
    <col min="8189" max="8189" width="11.42578125" style="2"/>
    <col min="8190" max="8190" width="25" style="2" bestFit="1" customWidth="1"/>
    <col min="8191" max="8191" width="13.42578125" style="2" bestFit="1" customWidth="1"/>
    <col min="8192" max="8192" width="26.5703125" style="2" bestFit="1" customWidth="1"/>
    <col min="8193" max="8440" width="11.42578125" style="2"/>
    <col min="8441" max="8441" width="8.28515625" style="2" bestFit="1" customWidth="1"/>
    <col min="8442" max="8442" width="58.140625" style="2" bestFit="1" customWidth="1"/>
    <col min="8443" max="8443" width="12.42578125" style="2" customWidth="1"/>
    <col min="8444" max="8444" width="30.5703125" style="2" customWidth="1"/>
    <col min="8445" max="8445" width="11.42578125" style="2"/>
    <col min="8446" max="8446" width="25" style="2" bestFit="1" customWidth="1"/>
    <col min="8447" max="8447" width="13.42578125" style="2" bestFit="1" customWidth="1"/>
    <col min="8448" max="8448" width="26.5703125" style="2" bestFit="1" customWidth="1"/>
    <col min="8449" max="8696" width="11.42578125" style="2"/>
    <col min="8697" max="8697" width="8.28515625" style="2" bestFit="1" customWidth="1"/>
    <col min="8698" max="8698" width="58.140625" style="2" bestFit="1" customWidth="1"/>
    <col min="8699" max="8699" width="12.42578125" style="2" customWidth="1"/>
    <col min="8700" max="8700" width="30.5703125" style="2" customWidth="1"/>
    <col min="8701" max="8701" width="11.42578125" style="2"/>
    <col min="8702" max="8702" width="25" style="2" bestFit="1" customWidth="1"/>
    <col min="8703" max="8703" width="13.42578125" style="2" bestFit="1" customWidth="1"/>
    <col min="8704" max="8704" width="26.5703125" style="2" bestFit="1" customWidth="1"/>
    <col min="8705" max="8952" width="11.42578125" style="2"/>
    <col min="8953" max="8953" width="8.28515625" style="2" bestFit="1" customWidth="1"/>
    <col min="8954" max="8954" width="58.140625" style="2" bestFit="1" customWidth="1"/>
    <col min="8955" max="8955" width="12.42578125" style="2" customWidth="1"/>
    <col min="8956" max="8956" width="30.5703125" style="2" customWidth="1"/>
    <col min="8957" max="8957" width="11.42578125" style="2"/>
    <col min="8958" max="8958" width="25" style="2" bestFit="1" customWidth="1"/>
    <col min="8959" max="8959" width="13.42578125" style="2" bestFit="1" customWidth="1"/>
    <col min="8960" max="8960" width="26.5703125" style="2" bestFit="1" customWidth="1"/>
    <col min="8961" max="9208" width="11.42578125" style="2"/>
    <col min="9209" max="9209" width="8.28515625" style="2" bestFit="1" customWidth="1"/>
    <col min="9210" max="9210" width="58.140625" style="2" bestFit="1" customWidth="1"/>
    <col min="9211" max="9211" width="12.42578125" style="2" customWidth="1"/>
    <col min="9212" max="9212" width="30.5703125" style="2" customWidth="1"/>
    <col min="9213" max="9213" width="11.42578125" style="2"/>
    <col min="9214" max="9214" width="25" style="2" bestFit="1" customWidth="1"/>
    <col min="9215" max="9215" width="13.42578125" style="2" bestFit="1" customWidth="1"/>
    <col min="9216" max="9216" width="26.5703125" style="2" bestFit="1" customWidth="1"/>
    <col min="9217" max="9464" width="11.42578125" style="2"/>
    <col min="9465" max="9465" width="8.28515625" style="2" bestFit="1" customWidth="1"/>
    <col min="9466" max="9466" width="58.140625" style="2" bestFit="1" customWidth="1"/>
    <col min="9467" max="9467" width="12.42578125" style="2" customWidth="1"/>
    <col min="9468" max="9468" width="30.5703125" style="2" customWidth="1"/>
    <col min="9469" max="9469" width="11.42578125" style="2"/>
    <col min="9470" max="9470" width="25" style="2" bestFit="1" customWidth="1"/>
    <col min="9471" max="9471" width="13.42578125" style="2" bestFit="1" customWidth="1"/>
    <col min="9472" max="9472" width="26.5703125" style="2" bestFit="1" customWidth="1"/>
    <col min="9473" max="9720" width="11.42578125" style="2"/>
    <col min="9721" max="9721" width="8.28515625" style="2" bestFit="1" customWidth="1"/>
    <col min="9722" max="9722" width="58.140625" style="2" bestFit="1" customWidth="1"/>
    <col min="9723" max="9723" width="12.42578125" style="2" customWidth="1"/>
    <col min="9724" max="9724" width="30.5703125" style="2" customWidth="1"/>
    <col min="9725" max="9725" width="11.42578125" style="2"/>
    <col min="9726" max="9726" width="25" style="2" bestFit="1" customWidth="1"/>
    <col min="9727" max="9727" width="13.42578125" style="2" bestFit="1" customWidth="1"/>
    <col min="9728" max="9728" width="26.5703125" style="2" bestFit="1" customWidth="1"/>
    <col min="9729" max="9976" width="11.42578125" style="2"/>
    <col min="9977" max="9977" width="8.28515625" style="2" bestFit="1" customWidth="1"/>
    <col min="9978" max="9978" width="58.140625" style="2" bestFit="1" customWidth="1"/>
    <col min="9979" max="9979" width="12.42578125" style="2" customWidth="1"/>
    <col min="9980" max="9980" width="30.5703125" style="2" customWidth="1"/>
    <col min="9981" max="9981" width="11.42578125" style="2"/>
    <col min="9982" max="9982" width="25" style="2" bestFit="1" customWidth="1"/>
    <col min="9983" max="9983" width="13.42578125" style="2" bestFit="1" customWidth="1"/>
    <col min="9984" max="9984" width="26.5703125" style="2" bestFit="1" customWidth="1"/>
    <col min="9985" max="10232" width="11.42578125" style="2"/>
    <col min="10233" max="10233" width="8.28515625" style="2" bestFit="1" customWidth="1"/>
    <col min="10234" max="10234" width="58.140625" style="2" bestFit="1" customWidth="1"/>
    <col min="10235" max="10235" width="12.42578125" style="2" customWidth="1"/>
    <col min="10236" max="10236" width="30.5703125" style="2" customWidth="1"/>
    <col min="10237" max="10237" width="11.42578125" style="2"/>
    <col min="10238" max="10238" width="25" style="2" bestFit="1" customWidth="1"/>
    <col min="10239" max="10239" width="13.42578125" style="2" bestFit="1" customWidth="1"/>
    <col min="10240" max="10240" width="26.5703125" style="2" bestFit="1" customWidth="1"/>
    <col min="10241" max="10488" width="11.42578125" style="2"/>
    <col min="10489" max="10489" width="8.28515625" style="2" bestFit="1" customWidth="1"/>
    <col min="10490" max="10490" width="58.140625" style="2" bestFit="1" customWidth="1"/>
    <col min="10491" max="10491" width="12.42578125" style="2" customWidth="1"/>
    <col min="10492" max="10492" width="30.5703125" style="2" customWidth="1"/>
    <col min="10493" max="10493" width="11.42578125" style="2"/>
    <col min="10494" max="10494" width="25" style="2" bestFit="1" customWidth="1"/>
    <col min="10495" max="10495" width="13.42578125" style="2" bestFit="1" customWidth="1"/>
    <col min="10496" max="10496" width="26.5703125" style="2" bestFit="1" customWidth="1"/>
    <col min="10497" max="10744" width="11.42578125" style="2"/>
    <col min="10745" max="10745" width="8.28515625" style="2" bestFit="1" customWidth="1"/>
    <col min="10746" max="10746" width="58.140625" style="2" bestFit="1" customWidth="1"/>
    <col min="10747" max="10747" width="12.42578125" style="2" customWidth="1"/>
    <col min="10748" max="10748" width="30.5703125" style="2" customWidth="1"/>
    <col min="10749" max="10749" width="11.42578125" style="2"/>
    <col min="10750" max="10750" width="25" style="2" bestFit="1" customWidth="1"/>
    <col min="10751" max="10751" width="13.42578125" style="2" bestFit="1" customWidth="1"/>
    <col min="10752" max="10752" width="26.5703125" style="2" bestFit="1" customWidth="1"/>
    <col min="10753" max="11000" width="11.42578125" style="2"/>
    <col min="11001" max="11001" width="8.28515625" style="2" bestFit="1" customWidth="1"/>
    <col min="11002" max="11002" width="58.140625" style="2" bestFit="1" customWidth="1"/>
    <col min="11003" max="11003" width="12.42578125" style="2" customWidth="1"/>
    <col min="11004" max="11004" width="30.5703125" style="2" customWidth="1"/>
    <col min="11005" max="11005" width="11.42578125" style="2"/>
    <col min="11006" max="11006" width="25" style="2" bestFit="1" customWidth="1"/>
    <col min="11007" max="11007" width="13.42578125" style="2" bestFit="1" customWidth="1"/>
    <col min="11008" max="11008" width="26.5703125" style="2" bestFit="1" customWidth="1"/>
    <col min="11009" max="11256" width="11.42578125" style="2"/>
    <col min="11257" max="11257" width="8.28515625" style="2" bestFit="1" customWidth="1"/>
    <col min="11258" max="11258" width="58.140625" style="2" bestFit="1" customWidth="1"/>
    <col min="11259" max="11259" width="12.42578125" style="2" customWidth="1"/>
    <col min="11260" max="11260" width="30.5703125" style="2" customWidth="1"/>
    <col min="11261" max="11261" width="11.42578125" style="2"/>
    <col min="11262" max="11262" width="25" style="2" bestFit="1" customWidth="1"/>
    <col min="11263" max="11263" width="13.42578125" style="2" bestFit="1" customWidth="1"/>
    <col min="11264" max="11264" width="26.5703125" style="2" bestFit="1" customWidth="1"/>
    <col min="11265" max="11512" width="11.42578125" style="2"/>
    <col min="11513" max="11513" width="8.28515625" style="2" bestFit="1" customWidth="1"/>
    <col min="11514" max="11514" width="58.140625" style="2" bestFit="1" customWidth="1"/>
    <col min="11515" max="11515" width="12.42578125" style="2" customWidth="1"/>
    <col min="11516" max="11516" width="30.5703125" style="2" customWidth="1"/>
    <col min="11517" max="11517" width="11.42578125" style="2"/>
    <col min="11518" max="11518" width="25" style="2" bestFit="1" customWidth="1"/>
    <col min="11519" max="11519" width="13.42578125" style="2" bestFit="1" customWidth="1"/>
    <col min="11520" max="11520" width="26.5703125" style="2" bestFit="1" customWidth="1"/>
    <col min="11521" max="11768" width="11.42578125" style="2"/>
    <col min="11769" max="11769" width="8.28515625" style="2" bestFit="1" customWidth="1"/>
    <col min="11770" max="11770" width="58.140625" style="2" bestFit="1" customWidth="1"/>
    <col min="11771" max="11771" width="12.42578125" style="2" customWidth="1"/>
    <col min="11772" max="11772" width="30.5703125" style="2" customWidth="1"/>
    <col min="11773" max="11773" width="11.42578125" style="2"/>
    <col min="11774" max="11774" width="25" style="2" bestFit="1" customWidth="1"/>
    <col min="11775" max="11775" width="13.42578125" style="2" bestFit="1" customWidth="1"/>
    <col min="11776" max="11776" width="26.5703125" style="2" bestFit="1" customWidth="1"/>
    <col min="11777" max="12024" width="11.42578125" style="2"/>
    <col min="12025" max="12025" width="8.28515625" style="2" bestFit="1" customWidth="1"/>
    <col min="12026" max="12026" width="58.140625" style="2" bestFit="1" customWidth="1"/>
    <col min="12027" max="12027" width="12.42578125" style="2" customWidth="1"/>
    <col min="12028" max="12028" width="30.5703125" style="2" customWidth="1"/>
    <col min="12029" max="12029" width="11.42578125" style="2"/>
    <col min="12030" max="12030" width="25" style="2" bestFit="1" customWidth="1"/>
    <col min="12031" max="12031" width="13.42578125" style="2" bestFit="1" customWidth="1"/>
    <col min="12032" max="12032" width="26.5703125" style="2" bestFit="1" customWidth="1"/>
    <col min="12033" max="12280" width="11.42578125" style="2"/>
    <col min="12281" max="12281" width="8.28515625" style="2" bestFit="1" customWidth="1"/>
    <col min="12282" max="12282" width="58.140625" style="2" bestFit="1" customWidth="1"/>
    <col min="12283" max="12283" width="12.42578125" style="2" customWidth="1"/>
    <col min="12284" max="12284" width="30.5703125" style="2" customWidth="1"/>
    <col min="12285" max="12285" width="11.42578125" style="2"/>
    <col min="12286" max="12286" width="25" style="2" bestFit="1" customWidth="1"/>
    <col min="12287" max="12287" width="13.42578125" style="2" bestFit="1" customWidth="1"/>
    <col min="12288" max="12288" width="26.5703125" style="2" bestFit="1" customWidth="1"/>
    <col min="12289" max="12536" width="11.42578125" style="2"/>
    <col min="12537" max="12537" width="8.28515625" style="2" bestFit="1" customWidth="1"/>
    <col min="12538" max="12538" width="58.140625" style="2" bestFit="1" customWidth="1"/>
    <col min="12539" max="12539" width="12.42578125" style="2" customWidth="1"/>
    <col min="12540" max="12540" width="30.5703125" style="2" customWidth="1"/>
    <col min="12541" max="12541" width="11.42578125" style="2"/>
    <col min="12542" max="12542" width="25" style="2" bestFit="1" customWidth="1"/>
    <col min="12543" max="12543" width="13.42578125" style="2" bestFit="1" customWidth="1"/>
    <col min="12544" max="12544" width="26.5703125" style="2" bestFit="1" customWidth="1"/>
    <col min="12545" max="12792" width="11.42578125" style="2"/>
    <col min="12793" max="12793" width="8.28515625" style="2" bestFit="1" customWidth="1"/>
    <col min="12794" max="12794" width="58.140625" style="2" bestFit="1" customWidth="1"/>
    <col min="12795" max="12795" width="12.42578125" style="2" customWidth="1"/>
    <col min="12796" max="12796" width="30.5703125" style="2" customWidth="1"/>
    <col min="12797" max="12797" width="11.42578125" style="2"/>
    <col min="12798" max="12798" width="25" style="2" bestFit="1" customWidth="1"/>
    <col min="12799" max="12799" width="13.42578125" style="2" bestFit="1" customWidth="1"/>
    <col min="12800" max="12800" width="26.5703125" style="2" bestFit="1" customWidth="1"/>
    <col min="12801" max="13048" width="11.42578125" style="2"/>
    <col min="13049" max="13049" width="8.28515625" style="2" bestFit="1" customWidth="1"/>
    <col min="13050" max="13050" width="58.140625" style="2" bestFit="1" customWidth="1"/>
    <col min="13051" max="13051" width="12.42578125" style="2" customWidth="1"/>
    <col min="13052" max="13052" width="30.5703125" style="2" customWidth="1"/>
    <col min="13053" max="13053" width="11.42578125" style="2"/>
    <col min="13054" max="13054" width="25" style="2" bestFit="1" customWidth="1"/>
    <col min="13055" max="13055" width="13.42578125" style="2" bestFit="1" customWidth="1"/>
    <col min="13056" max="13056" width="26.5703125" style="2" bestFit="1" customWidth="1"/>
    <col min="13057" max="13304" width="11.42578125" style="2"/>
    <col min="13305" max="13305" width="8.28515625" style="2" bestFit="1" customWidth="1"/>
    <col min="13306" max="13306" width="58.140625" style="2" bestFit="1" customWidth="1"/>
    <col min="13307" max="13307" width="12.42578125" style="2" customWidth="1"/>
    <col min="13308" max="13308" width="30.5703125" style="2" customWidth="1"/>
    <col min="13309" max="13309" width="11.42578125" style="2"/>
    <col min="13310" max="13310" width="25" style="2" bestFit="1" customWidth="1"/>
    <col min="13311" max="13311" width="13.42578125" style="2" bestFit="1" customWidth="1"/>
    <col min="13312" max="13312" width="26.5703125" style="2" bestFit="1" customWidth="1"/>
    <col min="13313" max="13560" width="11.42578125" style="2"/>
    <col min="13561" max="13561" width="8.28515625" style="2" bestFit="1" customWidth="1"/>
    <col min="13562" max="13562" width="58.140625" style="2" bestFit="1" customWidth="1"/>
    <col min="13563" max="13563" width="12.42578125" style="2" customWidth="1"/>
    <col min="13564" max="13564" width="30.5703125" style="2" customWidth="1"/>
    <col min="13565" max="13565" width="11.42578125" style="2"/>
    <col min="13566" max="13566" width="25" style="2" bestFit="1" customWidth="1"/>
    <col min="13567" max="13567" width="13.42578125" style="2" bestFit="1" customWidth="1"/>
    <col min="13568" max="13568" width="26.5703125" style="2" bestFit="1" customWidth="1"/>
    <col min="13569" max="13816" width="11.42578125" style="2"/>
    <col min="13817" max="13817" width="8.28515625" style="2" bestFit="1" customWidth="1"/>
    <col min="13818" max="13818" width="58.140625" style="2" bestFit="1" customWidth="1"/>
    <col min="13819" max="13819" width="12.42578125" style="2" customWidth="1"/>
    <col min="13820" max="13820" width="30.5703125" style="2" customWidth="1"/>
    <col min="13821" max="13821" width="11.42578125" style="2"/>
    <col min="13822" max="13822" width="25" style="2" bestFit="1" customWidth="1"/>
    <col min="13823" max="13823" width="13.42578125" style="2" bestFit="1" customWidth="1"/>
    <col min="13824" max="13824" width="26.5703125" style="2" bestFit="1" customWidth="1"/>
    <col min="13825" max="14072" width="11.42578125" style="2"/>
    <col min="14073" max="14073" width="8.28515625" style="2" bestFit="1" customWidth="1"/>
    <col min="14074" max="14074" width="58.140625" style="2" bestFit="1" customWidth="1"/>
    <col min="14075" max="14075" width="12.42578125" style="2" customWidth="1"/>
    <col min="14076" max="14076" width="30.5703125" style="2" customWidth="1"/>
    <col min="14077" max="14077" width="11.42578125" style="2"/>
    <col min="14078" max="14078" width="25" style="2" bestFit="1" customWidth="1"/>
    <col min="14079" max="14079" width="13.42578125" style="2" bestFit="1" customWidth="1"/>
    <col min="14080" max="14080" width="26.5703125" style="2" bestFit="1" customWidth="1"/>
    <col min="14081" max="14328" width="11.42578125" style="2"/>
    <col min="14329" max="14329" width="8.28515625" style="2" bestFit="1" customWidth="1"/>
    <col min="14330" max="14330" width="58.140625" style="2" bestFit="1" customWidth="1"/>
    <col min="14331" max="14331" width="12.42578125" style="2" customWidth="1"/>
    <col min="14332" max="14332" width="30.5703125" style="2" customWidth="1"/>
    <col min="14333" max="14333" width="11.42578125" style="2"/>
    <col min="14334" max="14334" width="25" style="2" bestFit="1" customWidth="1"/>
    <col min="14335" max="14335" width="13.42578125" style="2" bestFit="1" customWidth="1"/>
    <col min="14336" max="14336" width="26.5703125" style="2" bestFit="1" customWidth="1"/>
    <col min="14337" max="14584" width="11.42578125" style="2"/>
    <col min="14585" max="14585" width="8.28515625" style="2" bestFit="1" customWidth="1"/>
    <col min="14586" max="14586" width="58.140625" style="2" bestFit="1" customWidth="1"/>
    <col min="14587" max="14587" width="12.42578125" style="2" customWidth="1"/>
    <col min="14588" max="14588" width="30.5703125" style="2" customWidth="1"/>
    <col min="14589" max="14589" width="11.42578125" style="2"/>
    <col min="14590" max="14590" width="25" style="2" bestFit="1" customWidth="1"/>
    <col min="14591" max="14591" width="13.42578125" style="2" bestFit="1" customWidth="1"/>
    <col min="14592" max="14592" width="26.5703125" style="2" bestFit="1" customWidth="1"/>
    <col min="14593" max="14840" width="11.42578125" style="2"/>
    <col min="14841" max="14841" width="8.28515625" style="2" bestFit="1" customWidth="1"/>
    <col min="14842" max="14842" width="58.140625" style="2" bestFit="1" customWidth="1"/>
    <col min="14843" max="14843" width="12.42578125" style="2" customWidth="1"/>
    <col min="14844" max="14844" width="30.5703125" style="2" customWidth="1"/>
    <col min="14845" max="14845" width="11.42578125" style="2"/>
    <col min="14846" max="14846" width="25" style="2" bestFit="1" customWidth="1"/>
    <col min="14847" max="14847" width="13.42578125" style="2" bestFit="1" customWidth="1"/>
    <col min="14848" max="14848" width="26.5703125" style="2" bestFit="1" customWidth="1"/>
    <col min="14849" max="15096" width="11.42578125" style="2"/>
    <col min="15097" max="15097" width="8.28515625" style="2" bestFit="1" customWidth="1"/>
    <col min="15098" max="15098" width="58.140625" style="2" bestFit="1" customWidth="1"/>
    <col min="15099" max="15099" width="12.42578125" style="2" customWidth="1"/>
    <col min="15100" max="15100" width="30.5703125" style="2" customWidth="1"/>
    <col min="15101" max="15101" width="11.42578125" style="2"/>
    <col min="15102" max="15102" width="25" style="2" bestFit="1" customWidth="1"/>
    <col min="15103" max="15103" width="13.42578125" style="2" bestFit="1" customWidth="1"/>
    <col min="15104" max="15104" width="26.5703125" style="2" bestFit="1" customWidth="1"/>
    <col min="15105" max="15352" width="11.42578125" style="2"/>
    <col min="15353" max="15353" width="8.28515625" style="2" bestFit="1" customWidth="1"/>
    <col min="15354" max="15354" width="58.140625" style="2" bestFit="1" customWidth="1"/>
    <col min="15355" max="15355" width="12.42578125" style="2" customWidth="1"/>
    <col min="15356" max="15356" width="30.5703125" style="2" customWidth="1"/>
    <col min="15357" max="15357" width="11.42578125" style="2"/>
    <col min="15358" max="15358" width="25" style="2" bestFit="1" customWidth="1"/>
    <col min="15359" max="15359" width="13.42578125" style="2" bestFit="1" customWidth="1"/>
    <col min="15360" max="15360" width="26.5703125" style="2" bestFit="1" customWidth="1"/>
    <col min="15361" max="15608" width="11.42578125" style="2"/>
    <col min="15609" max="15609" width="8.28515625" style="2" bestFit="1" customWidth="1"/>
    <col min="15610" max="15610" width="58.140625" style="2" bestFit="1" customWidth="1"/>
    <col min="15611" max="15611" width="12.42578125" style="2" customWidth="1"/>
    <col min="15612" max="15612" width="30.5703125" style="2" customWidth="1"/>
    <col min="15613" max="15613" width="11.42578125" style="2"/>
    <col min="15614" max="15614" width="25" style="2" bestFit="1" customWidth="1"/>
    <col min="15615" max="15615" width="13.42578125" style="2" bestFit="1" customWidth="1"/>
    <col min="15616" max="15616" width="26.5703125" style="2" bestFit="1" customWidth="1"/>
    <col min="15617" max="15864" width="11.42578125" style="2"/>
    <col min="15865" max="15865" width="8.28515625" style="2" bestFit="1" customWidth="1"/>
    <col min="15866" max="15866" width="58.140625" style="2" bestFit="1" customWidth="1"/>
    <col min="15867" max="15867" width="12.42578125" style="2" customWidth="1"/>
    <col min="15868" max="15868" width="30.5703125" style="2" customWidth="1"/>
    <col min="15869" max="15869" width="11.42578125" style="2"/>
    <col min="15870" max="15870" width="25" style="2" bestFit="1" customWidth="1"/>
    <col min="15871" max="15871" width="13.42578125" style="2" bestFit="1" customWidth="1"/>
    <col min="15872" max="15872" width="26.5703125" style="2" bestFit="1" customWidth="1"/>
    <col min="15873" max="16120" width="11.42578125" style="2"/>
    <col min="16121" max="16121" width="8.28515625" style="2" bestFit="1" customWidth="1"/>
    <col min="16122" max="16122" width="58.140625" style="2" bestFit="1" customWidth="1"/>
    <col min="16123" max="16123" width="12.42578125" style="2" customWidth="1"/>
    <col min="16124" max="16124" width="30.5703125" style="2" customWidth="1"/>
    <col min="16125" max="16125" width="11.42578125" style="2"/>
    <col min="16126" max="16126" width="25" style="2" bestFit="1" customWidth="1"/>
    <col min="16127" max="16127" width="13.42578125" style="2" bestFit="1" customWidth="1"/>
    <col min="16128" max="16128" width="26.5703125" style="2" bestFit="1" customWidth="1"/>
    <col min="16129" max="16374" width="11.42578125" style="2"/>
    <col min="16375" max="16384" width="11.42578125" style="2" customWidth="1"/>
  </cols>
  <sheetData>
    <row r="1" spans="1:9" ht="15.75" x14ac:dyDescent="0.25">
      <c r="A1" s="8"/>
      <c r="B1" s="19"/>
      <c r="C1" s="9"/>
      <c r="D1" s="7" t="s">
        <v>81</v>
      </c>
      <c r="E1" s="4" t="s">
        <v>82</v>
      </c>
      <c r="F1" s="22" t="s">
        <v>661</v>
      </c>
      <c r="G1" s="2"/>
    </row>
    <row r="2" spans="1:9" ht="15.75" x14ac:dyDescent="0.25">
      <c r="A2" s="10"/>
      <c r="B2" s="5"/>
      <c r="C2" s="11"/>
      <c r="D2" s="38" t="s">
        <v>108</v>
      </c>
      <c r="E2" s="4" t="s">
        <v>83</v>
      </c>
      <c r="F2" s="6">
        <v>1</v>
      </c>
      <c r="G2" s="2"/>
    </row>
    <row r="3" spans="1:9" ht="15.75" x14ac:dyDescent="0.25">
      <c r="A3" s="10"/>
      <c r="B3" s="5"/>
      <c r="C3" s="11"/>
      <c r="D3" s="38"/>
      <c r="E3" s="4" t="s">
        <v>79</v>
      </c>
      <c r="F3" s="37" t="s">
        <v>663</v>
      </c>
      <c r="G3" s="2"/>
    </row>
    <row r="4" spans="1:9" ht="15.75" x14ac:dyDescent="0.25">
      <c r="A4" s="12"/>
      <c r="B4" s="20"/>
      <c r="C4" s="13"/>
      <c r="D4" s="38"/>
      <c r="E4" s="4" t="s">
        <v>80</v>
      </c>
      <c r="F4" s="6">
        <v>1</v>
      </c>
      <c r="G4" s="2"/>
    </row>
    <row r="5" spans="1:9" ht="23.25" x14ac:dyDescent="0.25">
      <c r="A5" s="14" t="s">
        <v>74</v>
      </c>
      <c r="B5" s="21" t="s">
        <v>97</v>
      </c>
      <c r="C5" s="15" t="s">
        <v>75</v>
      </c>
      <c r="D5" s="16" t="s">
        <v>76</v>
      </c>
      <c r="E5" s="17" t="s">
        <v>77</v>
      </c>
      <c r="F5" s="18" t="s">
        <v>78</v>
      </c>
      <c r="G5" s="2"/>
    </row>
    <row r="6" spans="1:9" ht="14.45" x14ac:dyDescent="0.3">
      <c r="A6" s="25">
        <v>1</v>
      </c>
      <c r="B6" s="25">
        <v>1</v>
      </c>
      <c r="C6" s="26">
        <v>1363</v>
      </c>
      <c r="D6" s="27" t="s">
        <v>111</v>
      </c>
      <c r="E6" s="1" t="s">
        <v>84</v>
      </c>
      <c r="F6" s="1">
        <v>19</v>
      </c>
      <c r="G6" s="2"/>
    </row>
    <row r="7" spans="1:9" ht="14.45" x14ac:dyDescent="0.3">
      <c r="A7" s="25">
        <v>2</v>
      </c>
      <c r="B7" s="25">
        <v>1</v>
      </c>
      <c r="C7" s="26">
        <v>204202</v>
      </c>
      <c r="D7" s="27" t="s">
        <v>112</v>
      </c>
      <c r="E7" s="1" t="s">
        <v>84</v>
      </c>
      <c r="F7" s="1">
        <v>67900</v>
      </c>
      <c r="G7" s="2"/>
    </row>
    <row r="8" spans="1:9" ht="14.45" x14ac:dyDescent="0.3">
      <c r="A8" s="25">
        <v>3</v>
      </c>
      <c r="B8" s="25">
        <v>1</v>
      </c>
      <c r="C8" s="26">
        <v>200311</v>
      </c>
      <c r="D8" s="27" t="s">
        <v>113</v>
      </c>
      <c r="E8" s="1" t="s">
        <v>84</v>
      </c>
      <c r="F8" s="1">
        <v>1020</v>
      </c>
      <c r="G8" s="2"/>
    </row>
    <row r="9" spans="1:9" ht="14.45" x14ac:dyDescent="0.3">
      <c r="A9" s="25">
        <v>4</v>
      </c>
      <c r="B9" s="25">
        <v>1</v>
      </c>
      <c r="C9" s="26">
        <v>209230</v>
      </c>
      <c r="D9" s="27" t="s">
        <v>114</v>
      </c>
      <c r="E9" s="1" t="s">
        <v>84</v>
      </c>
      <c r="F9" s="1">
        <v>190</v>
      </c>
      <c r="G9" s="2"/>
    </row>
    <row r="10" spans="1:9" ht="14.45" x14ac:dyDescent="0.3">
      <c r="A10" s="25">
        <v>5</v>
      </c>
      <c r="B10" s="25">
        <v>1</v>
      </c>
      <c r="C10" s="26">
        <v>209232</v>
      </c>
      <c r="D10" s="27" t="s">
        <v>115</v>
      </c>
      <c r="E10" s="1" t="s">
        <v>84</v>
      </c>
      <c r="F10" s="1">
        <v>23</v>
      </c>
      <c r="G10" s="2"/>
    </row>
    <row r="11" spans="1:9" ht="14.45" x14ac:dyDescent="0.3">
      <c r="A11" s="25">
        <v>6</v>
      </c>
      <c r="B11" s="25">
        <v>1</v>
      </c>
      <c r="C11" s="26">
        <v>201000</v>
      </c>
      <c r="D11" s="27" t="s">
        <v>116</v>
      </c>
      <c r="E11" s="1" t="s">
        <v>84</v>
      </c>
      <c r="F11" s="1">
        <v>240</v>
      </c>
      <c r="G11" s="2"/>
      <c r="I11" s="2" t="s">
        <v>109</v>
      </c>
    </row>
    <row r="12" spans="1:9" ht="14.45" x14ac:dyDescent="0.3">
      <c r="A12" s="25">
        <v>7</v>
      </c>
      <c r="B12" s="25">
        <v>1</v>
      </c>
      <c r="C12" s="26">
        <v>300312</v>
      </c>
      <c r="D12" s="27" t="s">
        <v>117</v>
      </c>
      <c r="E12" s="1" t="s">
        <v>84</v>
      </c>
      <c r="F12" s="1">
        <v>718</v>
      </c>
      <c r="G12" s="2"/>
    </row>
    <row r="13" spans="1:9" ht="14.45" x14ac:dyDescent="0.3">
      <c r="A13" s="25">
        <v>8</v>
      </c>
      <c r="B13" s="25">
        <v>1</v>
      </c>
      <c r="C13" s="26">
        <v>101251</v>
      </c>
      <c r="D13" s="27" t="s">
        <v>118</v>
      </c>
      <c r="E13" s="1" t="s">
        <v>84</v>
      </c>
      <c r="F13" s="1">
        <v>850</v>
      </c>
      <c r="G13" s="2"/>
    </row>
    <row r="14" spans="1:9" ht="14.45" x14ac:dyDescent="0.3">
      <c r="A14" s="25">
        <v>9</v>
      </c>
      <c r="B14" s="25">
        <v>1</v>
      </c>
      <c r="C14" s="26">
        <v>204260</v>
      </c>
      <c r="D14" s="27" t="s">
        <v>119</v>
      </c>
      <c r="E14" s="1" t="s">
        <v>84</v>
      </c>
      <c r="F14" s="1">
        <v>7380</v>
      </c>
      <c r="G14" s="2"/>
    </row>
    <row r="15" spans="1:9" ht="14.45" x14ac:dyDescent="0.3">
      <c r="A15" s="25">
        <v>10</v>
      </c>
      <c r="B15" s="25">
        <v>1</v>
      </c>
      <c r="C15" s="26">
        <v>201192</v>
      </c>
      <c r="D15" s="27" t="s">
        <v>1</v>
      </c>
      <c r="E15" s="1" t="s">
        <v>84</v>
      </c>
      <c r="F15" s="1">
        <v>470</v>
      </c>
      <c r="G15" s="2"/>
    </row>
    <row r="16" spans="1:9" ht="14.45" x14ac:dyDescent="0.3">
      <c r="A16" s="25">
        <v>11</v>
      </c>
      <c r="B16" s="25">
        <v>1</v>
      </c>
      <c r="C16" s="26">
        <v>201002</v>
      </c>
      <c r="D16" s="27" t="s">
        <v>120</v>
      </c>
      <c r="E16" s="1" t="s">
        <v>84</v>
      </c>
      <c r="F16" s="1">
        <v>2250</v>
      </c>
      <c r="G16" s="2"/>
    </row>
    <row r="17" spans="1:7" ht="14.45" x14ac:dyDescent="0.3">
      <c r="A17" s="25">
        <v>12</v>
      </c>
      <c r="B17" s="25">
        <v>1</v>
      </c>
      <c r="C17" s="26">
        <v>208160</v>
      </c>
      <c r="D17" s="27" t="s">
        <v>121</v>
      </c>
      <c r="E17" s="1" t="s">
        <v>84</v>
      </c>
      <c r="F17" s="1">
        <v>1774</v>
      </c>
      <c r="G17" s="2"/>
    </row>
    <row r="18" spans="1:7" ht="14.45" x14ac:dyDescent="0.3">
      <c r="A18" s="25">
        <v>13</v>
      </c>
      <c r="B18" s="25">
        <v>1</v>
      </c>
      <c r="C18" s="26">
        <v>465</v>
      </c>
      <c r="D18" s="27" t="s">
        <v>122</v>
      </c>
      <c r="E18" s="1" t="s">
        <v>84</v>
      </c>
      <c r="F18" s="1">
        <v>105</v>
      </c>
      <c r="G18" s="2"/>
    </row>
    <row r="19" spans="1:7" ht="14.45" x14ac:dyDescent="0.3">
      <c r="A19" s="25">
        <v>14</v>
      </c>
      <c r="B19" s="25">
        <v>1</v>
      </c>
      <c r="C19" s="26">
        <v>24</v>
      </c>
      <c r="D19" s="27" t="s">
        <v>123</v>
      </c>
      <c r="E19" s="1" t="s">
        <v>84</v>
      </c>
      <c r="F19" s="1">
        <v>111</v>
      </c>
      <c r="G19" s="2"/>
    </row>
    <row r="20" spans="1:7" ht="14.45" x14ac:dyDescent="0.3">
      <c r="A20" s="25">
        <v>15</v>
      </c>
      <c r="B20" s="25">
        <v>1</v>
      </c>
      <c r="C20" s="26">
        <v>201003</v>
      </c>
      <c r="D20" s="27" t="s">
        <v>124</v>
      </c>
      <c r="E20" s="1" t="s">
        <v>84</v>
      </c>
      <c r="F20" s="1">
        <v>840</v>
      </c>
      <c r="G20" s="2"/>
    </row>
    <row r="21" spans="1:7" ht="30" x14ac:dyDescent="0.25">
      <c r="A21" s="25">
        <v>16</v>
      </c>
      <c r="B21" s="25">
        <v>1</v>
      </c>
      <c r="C21" s="26">
        <v>209036</v>
      </c>
      <c r="D21" s="28" t="s">
        <v>125</v>
      </c>
      <c r="E21" s="1" t="s">
        <v>84</v>
      </c>
      <c r="F21" s="1">
        <v>46</v>
      </c>
      <c r="G21" s="2"/>
    </row>
    <row r="22" spans="1:7" ht="14.45" x14ac:dyDescent="0.3">
      <c r="A22" s="25">
        <v>17</v>
      </c>
      <c r="B22" s="25">
        <v>1</v>
      </c>
      <c r="C22" s="26">
        <v>205636</v>
      </c>
      <c r="D22" s="27" t="s">
        <v>126</v>
      </c>
      <c r="E22" s="1" t="s">
        <v>84</v>
      </c>
      <c r="F22" s="1">
        <v>44</v>
      </c>
      <c r="G22" s="2"/>
    </row>
    <row r="23" spans="1:7" x14ac:dyDescent="0.25">
      <c r="A23" s="25">
        <v>18</v>
      </c>
      <c r="B23" s="25">
        <v>1</v>
      </c>
      <c r="C23" s="26">
        <v>225082</v>
      </c>
      <c r="D23" s="27" t="s">
        <v>2</v>
      </c>
      <c r="E23" s="1" t="s">
        <v>84</v>
      </c>
      <c r="F23" s="1">
        <v>1050</v>
      </c>
      <c r="G23" s="2"/>
    </row>
    <row r="24" spans="1:7" ht="14.45" x14ac:dyDescent="0.3">
      <c r="A24" s="25">
        <v>19</v>
      </c>
      <c r="B24" s="25">
        <v>1</v>
      </c>
      <c r="C24" s="26">
        <v>100025</v>
      </c>
      <c r="D24" s="27" t="s">
        <v>127</v>
      </c>
      <c r="E24" s="1" t="s">
        <v>84</v>
      </c>
      <c r="F24" s="1">
        <v>960</v>
      </c>
      <c r="G24" s="2"/>
    </row>
    <row r="25" spans="1:7" x14ac:dyDescent="0.25">
      <c r="A25" s="25">
        <v>20</v>
      </c>
      <c r="B25" s="25">
        <v>1</v>
      </c>
      <c r="C25" s="26">
        <v>101210</v>
      </c>
      <c r="D25" s="27" t="s">
        <v>128</v>
      </c>
      <c r="E25" s="1" t="s">
        <v>84</v>
      </c>
      <c r="F25" s="1">
        <v>2262</v>
      </c>
      <c r="G25" s="2"/>
    </row>
    <row r="26" spans="1:7" ht="14.45" x14ac:dyDescent="0.3">
      <c r="A26" s="25">
        <v>21</v>
      </c>
      <c r="B26" s="25">
        <v>1</v>
      </c>
      <c r="C26" s="26">
        <v>100029</v>
      </c>
      <c r="D26" s="27" t="s">
        <v>3</v>
      </c>
      <c r="E26" s="1" t="s">
        <v>84</v>
      </c>
      <c r="F26" s="1">
        <v>180</v>
      </c>
      <c r="G26" s="2"/>
    </row>
    <row r="27" spans="1:7" ht="14.45" x14ac:dyDescent="0.3">
      <c r="A27" s="25">
        <v>22</v>
      </c>
      <c r="B27" s="25">
        <v>1</v>
      </c>
      <c r="C27" s="26">
        <v>204205</v>
      </c>
      <c r="D27" s="27" t="s">
        <v>129</v>
      </c>
      <c r="E27" s="1" t="s">
        <v>84</v>
      </c>
      <c r="F27" s="1">
        <v>262</v>
      </c>
      <c r="G27" s="2"/>
    </row>
    <row r="28" spans="1:7" x14ac:dyDescent="0.25">
      <c r="A28" s="25">
        <v>23</v>
      </c>
      <c r="B28" s="25">
        <v>1</v>
      </c>
      <c r="C28" s="26">
        <v>100036</v>
      </c>
      <c r="D28" s="27" t="s">
        <v>130</v>
      </c>
      <c r="E28" s="1" t="s">
        <v>84</v>
      </c>
      <c r="F28" s="1">
        <v>1099</v>
      </c>
      <c r="G28" s="2"/>
    </row>
    <row r="29" spans="1:7" x14ac:dyDescent="0.25">
      <c r="A29" s="25">
        <v>24</v>
      </c>
      <c r="B29" s="25">
        <v>1</v>
      </c>
      <c r="C29" s="26">
        <v>100040</v>
      </c>
      <c r="D29" s="27" t="s">
        <v>4</v>
      </c>
      <c r="E29" s="1" t="s">
        <v>84</v>
      </c>
      <c r="F29" s="1">
        <v>2124</v>
      </c>
      <c r="G29" s="2"/>
    </row>
    <row r="30" spans="1:7" x14ac:dyDescent="0.25">
      <c r="A30" s="25">
        <v>25</v>
      </c>
      <c r="B30" s="25">
        <v>1</v>
      </c>
      <c r="C30" s="26">
        <v>201235</v>
      </c>
      <c r="D30" s="27" t="s">
        <v>5</v>
      </c>
      <c r="E30" s="1" t="s">
        <v>84</v>
      </c>
      <c r="F30" s="1">
        <v>1000</v>
      </c>
      <c r="G30" s="2"/>
    </row>
    <row r="31" spans="1:7" x14ac:dyDescent="0.25">
      <c r="A31" s="25">
        <v>26</v>
      </c>
      <c r="B31" s="25">
        <v>1</v>
      </c>
      <c r="C31" s="26">
        <v>101272</v>
      </c>
      <c r="D31" s="27" t="s">
        <v>131</v>
      </c>
      <c r="E31" s="1" t="s">
        <v>84</v>
      </c>
      <c r="F31" s="1">
        <f>36*30</f>
        <v>1080</v>
      </c>
      <c r="G31" s="2"/>
    </row>
    <row r="32" spans="1:7" x14ac:dyDescent="0.25">
      <c r="A32" s="25">
        <v>27</v>
      </c>
      <c r="B32" s="25">
        <v>1</v>
      </c>
      <c r="C32" s="26">
        <v>101273</v>
      </c>
      <c r="D32" s="27" t="s">
        <v>132</v>
      </c>
      <c r="E32" s="1" t="s">
        <v>84</v>
      </c>
      <c r="F32" s="1">
        <f>16*30</f>
        <v>480</v>
      </c>
      <c r="G32" s="2"/>
    </row>
    <row r="33" spans="1:7" x14ac:dyDescent="0.25">
      <c r="A33" s="25">
        <v>28</v>
      </c>
      <c r="B33" s="25">
        <v>1</v>
      </c>
      <c r="C33" s="26">
        <v>439</v>
      </c>
      <c r="D33" s="27" t="s">
        <v>133</v>
      </c>
      <c r="E33" s="1" t="s">
        <v>84</v>
      </c>
      <c r="F33" s="1">
        <v>20</v>
      </c>
      <c r="G33" s="2"/>
    </row>
    <row r="34" spans="1:7" x14ac:dyDescent="0.25">
      <c r="A34" s="25">
        <v>29</v>
      </c>
      <c r="B34" s="25">
        <v>1</v>
      </c>
      <c r="C34" s="26">
        <v>202658</v>
      </c>
      <c r="D34" s="27" t="s">
        <v>64</v>
      </c>
      <c r="E34" s="1" t="s">
        <v>84</v>
      </c>
      <c r="F34" s="1">
        <v>440</v>
      </c>
      <c r="G34" s="2"/>
    </row>
    <row r="35" spans="1:7" x14ac:dyDescent="0.25">
      <c r="A35" s="25">
        <v>30</v>
      </c>
      <c r="B35" s="25">
        <v>1</v>
      </c>
      <c r="C35" s="26">
        <v>201007</v>
      </c>
      <c r="D35" s="27" t="s">
        <v>134</v>
      </c>
      <c r="E35" s="1" t="s">
        <v>84</v>
      </c>
      <c r="F35" s="1">
        <v>580</v>
      </c>
      <c r="G35" s="2"/>
    </row>
    <row r="36" spans="1:7" x14ac:dyDescent="0.25">
      <c r="A36" s="25">
        <v>31</v>
      </c>
      <c r="B36" s="25">
        <v>1</v>
      </c>
      <c r="C36" s="26">
        <v>201008</v>
      </c>
      <c r="D36" s="27" t="s">
        <v>135</v>
      </c>
      <c r="E36" s="1" t="s">
        <v>84</v>
      </c>
      <c r="F36" s="1">
        <v>2820</v>
      </c>
      <c r="G36" s="2"/>
    </row>
    <row r="37" spans="1:7" x14ac:dyDescent="0.25">
      <c r="A37" s="25">
        <v>32</v>
      </c>
      <c r="B37" s="25">
        <v>1</v>
      </c>
      <c r="C37" s="26">
        <v>201010</v>
      </c>
      <c r="D37" s="27" t="s">
        <v>136</v>
      </c>
      <c r="E37" s="1" t="s">
        <v>84</v>
      </c>
      <c r="F37" s="1">
        <v>2195</v>
      </c>
      <c r="G37" s="2"/>
    </row>
    <row r="38" spans="1:7" x14ac:dyDescent="0.25">
      <c r="A38" s="25">
        <v>33</v>
      </c>
      <c r="B38" s="25">
        <v>1</v>
      </c>
      <c r="C38" s="26">
        <v>201011</v>
      </c>
      <c r="D38" s="27" t="s">
        <v>137</v>
      </c>
      <c r="E38" s="1" t="s">
        <v>84</v>
      </c>
      <c r="F38" s="1">
        <v>1350</v>
      </c>
      <c r="G38" s="2"/>
    </row>
    <row r="39" spans="1:7" x14ac:dyDescent="0.25">
      <c r="A39" s="25">
        <v>34</v>
      </c>
      <c r="B39" s="25">
        <v>1</v>
      </c>
      <c r="C39" s="26">
        <v>201017</v>
      </c>
      <c r="D39" s="27" t="s">
        <v>138</v>
      </c>
      <c r="E39" s="1" t="s">
        <v>84</v>
      </c>
      <c r="F39" s="1">
        <v>60</v>
      </c>
      <c r="G39" s="2"/>
    </row>
    <row r="40" spans="1:7" x14ac:dyDescent="0.25">
      <c r="A40" s="25">
        <v>35</v>
      </c>
      <c r="B40" s="25">
        <v>1</v>
      </c>
      <c r="C40" s="26">
        <v>201012</v>
      </c>
      <c r="D40" s="27" t="s">
        <v>139</v>
      </c>
      <c r="E40" s="1" t="s">
        <v>84</v>
      </c>
      <c r="F40" s="1">
        <v>30</v>
      </c>
      <c r="G40" s="2"/>
    </row>
    <row r="41" spans="1:7" x14ac:dyDescent="0.25">
      <c r="A41" s="25">
        <v>36</v>
      </c>
      <c r="B41" s="25">
        <v>1</v>
      </c>
      <c r="C41" s="26">
        <v>207060</v>
      </c>
      <c r="D41" s="27" t="s">
        <v>140</v>
      </c>
      <c r="E41" s="1" t="s">
        <v>84</v>
      </c>
      <c r="F41" s="1">
        <v>10800</v>
      </c>
      <c r="G41" s="2"/>
    </row>
    <row r="42" spans="1:7" x14ac:dyDescent="0.25">
      <c r="A42" s="25">
        <v>37</v>
      </c>
      <c r="B42" s="25">
        <v>1</v>
      </c>
      <c r="C42" s="26">
        <v>205051</v>
      </c>
      <c r="D42" s="27" t="s">
        <v>141</v>
      </c>
      <c r="E42" s="1" t="s">
        <v>84</v>
      </c>
      <c r="F42" s="1">
        <v>230</v>
      </c>
      <c r="G42" s="2"/>
    </row>
    <row r="43" spans="1:7" x14ac:dyDescent="0.25">
      <c r="A43" s="25">
        <v>38</v>
      </c>
      <c r="B43" s="25">
        <v>1</v>
      </c>
      <c r="C43" s="26">
        <v>201013</v>
      </c>
      <c r="D43" s="27" t="s">
        <v>142</v>
      </c>
      <c r="E43" s="1" t="s">
        <v>84</v>
      </c>
      <c r="F43" s="1">
        <v>1490</v>
      </c>
      <c r="G43" s="2"/>
    </row>
    <row r="44" spans="1:7" x14ac:dyDescent="0.25">
      <c r="A44" s="25">
        <v>39</v>
      </c>
      <c r="B44" s="25">
        <v>1</v>
      </c>
      <c r="C44" s="26">
        <v>201016</v>
      </c>
      <c r="D44" s="27" t="s">
        <v>143</v>
      </c>
      <c r="E44" s="1" t="s">
        <v>84</v>
      </c>
      <c r="F44" s="1">
        <v>2880</v>
      </c>
      <c r="G44" s="2"/>
    </row>
    <row r="45" spans="1:7" x14ac:dyDescent="0.25">
      <c r="A45" s="25">
        <v>40</v>
      </c>
      <c r="B45" s="25">
        <v>1</v>
      </c>
      <c r="C45" s="26">
        <v>201014</v>
      </c>
      <c r="D45" s="27" t="s">
        <v>144</v>
      </c>
      <c r="E45" s="1" t="s">
        <v>84</v>
      </c>
      <c r="F45" s="1">
        <v>50</v>
      </c>
      <c r="G45" s="2"/>
    </row>
    <row r="46" spans="1:7" x14ac:dyDescent="0.25">
      <c r="A46" s="25">
        <v>41</v>
      </c>
      <c r="B46" s="25">
        <v>1</v>
      </c>
      <c r="C46" s="26">
        <v>101198</v>
      </c>
      <c r="D46" s="27" t="s">
        <v>145</v>
      </c>
      <c r="E46" s="1" t="s">
        <v>84</v>
      </c>
      <c r="F46" s="1">
        <v>28739</v>
      </c>
      <c r="G46" s="2"/>
    </row>
    <row r="47" spans="1:7" x14ac:dyDescent="0.25">
      <c r="A47" s="25">
        <v>42</v>
      </c>
      <c r="B47" s="25">
        <v>1</v>
      </c>
      <c r="C47" s="26">
        <v>220609</v>
      </c>
      <c r="D47" s="27" t="s">
        <v>146</v>
      </c>
      <c r="E47" s="1" t="s">
        <v>84</v>
      </c>
      <c r="F47" s="1">
        <v>278</v>
      </c>
      <c r="G47" s="2"/>
    </row>
    <row r="48" spans="1:7" x14ac:dyDescent="0.25">
      <c r="A48" s="25">
        <v>43</v>
      </c>
      <c r="B48" s="25">
        <v>1</v>
      </c>
      <c r="C48" s="26">
        <v>208698</v>
      </c>
      <c r="D48" s="27" t="s">
        <v>147</v>
      </c>
      <c r="E48" s="1" t="s">
        <v>84</v>
      </c>
      <c r="F48" s="1">
        <v>45</v>
      </c>
      <c r="G48" s="2"/>
    </row>
    <row r="49" spans="1:7" x14ac:dyDescent="0.25">
      <c r="A49" s="25">
        <v>44</v>
      </c>
      <c r="B49" s="25">
        <v>1</v>
      </c>
      <c r="C49" s="26">
        <v>202104</v>
      </c>
      <c r="D49" s="27" t="s">
        <v>148</v>
      </c>
      <c r="E49" s="1" t="s">
        <v>84</v>
      </c>
      <c r="F49" s="1">
        <v>19505</v>
      </c>
      <c r="G49" s="2"/>
    </row>
    <row r="50" spans="1:7" x14ac:dyDescent="0.25">
      <c r="A50" s="25">
        <v>45</v>
      </c>
      <c r="B50" s="25">
        <v>1</v>
      </c>
      <c r="C50" s="26">
        <v>100125</v>
      </c>
      <c r="D50" s="27" t="s">
        <v>149</v>
      </c>
      <c r="E50" s="1" t="s">
        <v>84</v>
      </c>
      <c r="F50" s="1">
        <v>1243</v>
      </c>
      <c r="G50" s="2"/>
    </row>
    <row r="51" spans="1:7" x14ac:dyDescent="0.25">
      <c r="A51" s="25">
        <v>46</v>
      </c>
      <c r="B51" s="25">
        <v>1</v>
      </c>
      <c r="C51" s="26">
        <v>207062</v>
      </c>
      <c r="D51" s="27" t="s">
        <v>150</v>
      </c>
      <c r="E51" s="1" t="s">
        <v>84</v>
      </c>
      <c r="F51" s="1">
        <v>21</v>
      </c>
      <c r="G51" s="2"/>
    </row>
    <row r="52" spans="1:7" x14ac:dyDescent="0.25">
      <c r="A52" s="25">
        <v>47</v>
      </c>
      <c r="B52" s="25">
        <v>1</v>
      </c>
      <c r="C52" s="26">
        <v>200355</v>
      </c>
      <c r="D52" s="27" t="s">
        <v>151</v>
      </c>
      <c r="E52" s="1" t="s">
        <v>84</v>
      </c>
      <c r="F52" s="1">
        <v>1100</v>
      </c>
      <c r="G52" s="2"/>
    </row>
    <row r="53" spans="1:7" x14ac:dyDescent="0.25">
      <c r="A53" s="25">
        <v>48</v>
      </c>
      <c r="B53" s="25">
        <v>1</v>
      </c>
      <c r="C53" s="26">
        <v>202648</v>
      </c>
      <c r="D53" s="27" t="s">
        <v>152</v>
      </c>
      <c r="E53" s="1" t="s">
        <v>84</v>
      </c>
      <c r="F53" s="1">
        <v>160</v>
      </c>
      <c r="G53" s="2"/>
    </row>
    <row r="54" spans="1:7" x14ac:dyDescent="0.25">
      <c r="A54" s="25">
        <v>49</v>
      </c>
      <c r="B54" s="25">
        <v>1</v>
      </c>
      <c r="C54" s="26">
        <v>203610</v>
      </c>
      <c r="D54" s="27" t="s">
        <v>153</v>
      </c>
      <c r="E54" s="1" t="s">
        <v>84</v>
      </c>
      <c r="F54" s="1">
        <v>485</v>
      </c>
      <c r="G54" s="2"/>
    </row>
    <row r="55" spans="1:7" x14ac:dyDescent="0.25">
      <c r="A55" s="25">
        <v>50</v>
      </c>
      <c r="B55" s="25">
        <v>1</v>
      </c>
      <c r="C55" s="26">
        <v>211199</v>
      </c>
      <c r="D55" s="27" t="s">
        <v>154</v>
      </c>
      <c r="E55" s="1" t="s">
        <v>84</v>
      </c>
      <c r="F55" s="1">
        <v>21</v>
      </c>
      <c r="G55" s="2"/>
    </row>
    <row r="56" spans="1:7" x14ac:dyDescent="0.25">
      <c r="A56" s="25">
        <v>51</v>
      </c>
      <c r="B56" s="25">
        <v>1</v>
      </c>
      <c r="C56" s="26">
        <v>100231</v>
      </c>
      <c r="D56" s="27" t="s">
        <v>155</v>
      </c>
      <c r="E56" s="1" t="s">
        <v>84</v>
      </c>
      <c r="F56" s="1">
        <v>2957</v>
      </c>
      <c r="G56" s="2"/>
    </row>
    <row r="57" spans="1:7" x14ac:dyDescent="0.25">
      <c r="A57" s="25">
        <v>52</v>
      </c>
      <c r="B57" s="25">
        <v>1</v>
      </c>
      <c r="C57" s="26">
        <v>201023</v>
      </c>
      <c r="D57" s="27" t="s">
        <v>156</v>
      </c>
      <c r="E57" s="1" t="s">
        <v>84</v>
      </c>
      <c r="F57" s="1">
        <v>300</v>
      </c>
      <c r="G57" s="2"/>
    </row>
    <row r="58" spans="1:7" x14ac:dyDescent="0.25">
      <c r="A58" s="25">
        <v>53</v>
      </c>
      <c r="B58" s="25">
        <v>1</v>
      </c>
      <c r="C58" s="26">
        <v>100656</v>
      </c>
      <c r="D58" s="27" t="s">
        <v>157</v>
      </c>
      <c r="E58" s="1" t="s">
        <v>84</v>
      </c>
      <c r="F58" s="1">
        <v>420</v>
      </c>
      <c r="G58" s="2"/>
    </row>
    <row r="59" spans="1:7" x14ac:dyDescent="0.25">
      <c r="A59" s="25">
        <v>54</v>
      </c>
      <c r="B59" s="25">
        <v>1</v>
      </c>
      <c r="C59" s="26">
        <v>200477</v>
      </c>
      <c r="D59" s="27" t="s">
        <v>158</v>
      </c>
      <c r="E59" s="1" t="s">
        <v>84</v>
      </c>
      <c r="F59" s="1">
        <v>19</v>
      </c>
      <c r="G59" s="2"/>
    </row>
    <row r="60" spans="1:7" x14ac:dyDescent="0.25">
      <c r="A60" s="25">
        <v>55</v>
      </c>
      <c r="B60" s="25">
        <v>1</v>
      </c>
      <c r="C60" s="26">
        <v>100165</v>
      </c>
      <c r="D60" s="27" t="s">
        <v>159</v>
      </c>
      <c r="E60" s="1" t="s">
        <v>84</v>
      </c>
      <c r="F60" s="1">
        <v>1996</v>
      </c>
      <c r="G60" s="2"/>
    </row>
    <row r="61" spans="1:7" x14ac:dyDescent="0.25">
      <c r="A61" s="25">
        <v>56</v>
      </c>
      <c r="B61" s="25">
        <v>1</v>
      </c>
      <c r="C61" s="26">
        <v>201026</v>
      </c>
      <c r="D61" s="27" t="s">
        <v>160</v>
      </c>
      <c r="E61" s="1" t="s">
        <v>84</v>
      </c>
      <c r="F61" s="1">
        <v>5480</v>
      </c>
      <c r="G61" s="2"/>
    </row>
    <row r="62" spans="1:7" x14ac:dyDescent="0.25">
      <c r="A62" s="25">
        <v>57</v>
      </c>
      <c r="B62" s="25">
        <v>1</v>
      </c>
      <c r="C62" s="26">
        <v>201028</v>
      </c>
      <c r="D62" s="27" t="s">
        <v>161</v>
      </c>
      <c r="E62" s="1" t="s">
        <v>84</v>
      </c>
      <c r="F62" s="1">
        <v>96</v>
      </c>
      <c r="G62" s="2"/>
    </row>
    <row r="63" spans="1:7" x14ac:dyDescent="0.25">
      <c r="A63" s="25">
        <v>58</v>
      </c>
      <c r="B63" s="25">
        <v>1</v>
      </c>
      <c r="C63" s="26">
        <v>100157</v>
      </c>
      <c r="D63" s="27" t="s">
        <v>6</v>
      </c>
      <c r="E63" s="1" t="s">
        <v>84</v>
      </c>
      <c r="F63" s="1">
        <v>620</v>
      </c>
      <c r="G63" s="2"/>
    </row>
    <row r="64" spans="1:7" x14ac:dyDescent="0.25">
      <c r="A64" s="25">
        <v>59</v>
      </c>
      <c r="B64" s="25">
        <v>1</v>
      </c>
      <c r="C64" s="26">
        <v>205649</v>
      </c>
      <c r="D64" s="27" t="s">
        <v>162</v>
      </c>
      <c r="E64" s="1" t="s">
        <v>84</v>
      </c>
      <c r="F64" s="1">
        <v>690</v>
      </c>
      <c r="G64" s="2"/>
    </row>
    <row r="65" spans="1:7" x14ac:dyDescent="0.25">
      <c r="A65" s="25">
        <v>60</v>
      </c>
      <c r="B65" s="25">
        <v>1</v>
      </c>
      <c r="C65" s="26">
        <v>191</v>
      </c>
      <c r="D65" s="27" t="s">
        <v>163</v>
      </c>
      <c r="E65" s="1" t="s">
        <v>84</v>
      </c>
      <c r="F65" s="1">
        <v>1450</v>
      </c>
      <c r="G65" s="2"/>
    </row>
    <row r="66" spans="1:7" x14ac:dyDescent="0.25">
      <c r="A66" s="25">
        <v>61</v>
      </c>
      <c r="B66" s="25">
        <v>1</v>
      </c>
      <c r="C66" s="26">
        <v>207071</v>
      </c>
      <c r="D66" s="27" t="s">
        <v>65</v>
      </c>
      <c r="E66" s="1" t="s">
        <v>84</v>
      </c>
      <c r="F66" s="1">
        <v>545</v>
      </c>
      <c r="G66" s="2"/>
    </row>
    <row r="67" spans="1:7" x14ac:dyDescent="0.25">
      <c r="A67" s="25">
        <v>62</v>
      </c>
      <c r="B67" s="25">
        <v>1</v>
      </c>
      <c r="C67" s="26">
        <v>209011</v>
      </c>
      <c r="D67" s="27" t="s">
        <v>164</v>
      </c>
      <c r="E67" s="1" t="s">
        <v>84</v>
      </c>
      <c r="F67" s="1">
        <v>288</v>
      </c>
      <c r="G67" s="2"/>
    </row>
    <row r="68" spans="1:7" x14ac:dyDescent="0.25">
      <c r="A68" s="25">
        <v>63</v>
      </c>
      <c r="B68" s="25">
        <v>1</v>
      </c>
      <c r="C68" s="26">
        <v>201030</v>
      </c>
      <c r="D68" s="27" t="s">
        <v>165</v>
      </c>
      <c r="E68" s="1" t="s">
        <v>84</v>
      </c>
      <c r="F68" s="1">
        <v>1771</v>
      </c>
      <c r="G68" s="2"/>
    </row>
    <row r="69" spans="1:7" x14ac:dyDescent="0.25">
      <c r="A69" s="25">
        <v>64</v>
      </c>
      <c r="B69" s="25">
        <v>1</v>
      </c>
      <c r="C69" s="26">
        <v>201029</v>
      </c>
      <c r="D69" s="27" t="s">
        <v>166</v>
      </c>
      <c r="E69" s="1" t="s">
        <v>84</v>
      </c>
      <c r="F69" s="1">
        <v>960</v>
      </c>
      <c r="G69" s="2"/>
    </row>
    <row r="70" spans="1:7" x14ac:dyDescent="0.25">
      <c r="A70" s="25">
        <v>65</v>
      </c>
      <c r="B70" s="25">
        <v>1</v>
      </c>
      <c r="C70" s="26">
        <v>201031</v>
      </c>
      <c r="D70" s="27" t="s">
        <v>167</v>
      </c>
      <c r="E70" s="1" t="s">
        <v>84</v>
      </c>
      <c r="F70" s="1">
        <v>1064</v>
      </c>
      <c r="G70" s="2"/>
    </row>
    <row r="71" spans="1:7" x14ac:dyDescent="0.25">
      <c r="A71" s="25">
        <v>66</v>
      </c>
      <c r="B71" s="25">
        <v>1</v>
      </c>
      <c r="C71" s="26">
        <v>210969</v>
      </c>
      <c r="D71" s="27" t="s">
        <v>168</v>
      </c>
      <c r="E71" s="1" t="s">
        <v>84</v>
      </c>
      <c r="F71" s="1">
        <v>230</v>
      </c>
      <c r="G71" s="2"/>
    </row>
    <row r="72" spans="1:7" x14ac:dyDescent="0.25">
      <c r="A72" s="25">
        <v>67</v>
      </c>
      <c r="B72" s="25">
        <v>1</v>
      </c>
      <c r="C72" s="26">
        <v>201035</v>
      </c>
      <c r="D72" s="27" t="s">
        <v>169</v>
      </c>
      <c r="E72" s="1" t="s">
        <v>84</v>
      </c>
      <c r="F72" s="1">
        <v>1230</v>
      </c>
      <c r="G72" s="2"/>
    </row>
    <row r="73" spans="1:7" x14ac:dyDescent="0.25">
      <c r="A73" s="25">
        <v>68</v>
      </c>
      <c r="B73" s="25">
        <v>1</v>
      </c>
      <c r="C73" s="26">
        <v>201036</v>
      </c>
      <c r="D73" s="27" t="s">
        <v>170</v>
      </c>
      <c r="E73" s="1" t="s">
        <v>84</v>
      </c>
      <c r="F73" s="1">
        <v>150</v>
      </c>
      <c r="G73" s="2"/>
    </row>
    <row r="74" spans="1:7" x14ac:dyDescent="0.25">
      <c r="A74" s="25">
        <v>69</v>
      </c>
      <c r="B74" s="25">
        <v>1</v>
      </c>
      <c r="C74" s="26">
        <v>201037</v>
      </c>
      <c r="D74" s="27" t="s">
        <v>171</v>
      </c>
      <c r="E74" s="1" t="s">
        <v>84</v>
      </c>
      <c r="F74" s="1">
        <v>290</v>
      </c>
      <c r="G74" s="2"/>
    </row>
    <row r="75" spans="1:7" x14ac:dyDescent="0.25">
      <c r="A75" s="25">
        <v>70</v>
      </c>
      <c r="B75" s="25">
        <v>1</v>
      </c>
      <c r="C75" s="26">
        <v>3018</v>
      </c>
      <c r="D75" s="27" t="s">
        <v>172</v>
      </c>
      <c r="E75" s="1" t="s">
        <v>84</v>
      </c>
      <c r="F75" s="1">
        <v>11</v>
      </c>
      <c r="G75" s="2"/>
    </row>
    <row r="76" spans="1:7" x14ac:dyDescent="0.25">
      <c r="A76" s="25">
        <v>71</v>
      </c>
      <c r="B76" s="25">
        <v>1</v>
      </c>
      <c r="C76" s="26">
        <v>201038</v>
      </c>
      <c r="D76" s="27" t="s">
        <v>173</v>
      </c>
      <c r="E76" s="1" t="s">
        <v>84</v>
      </c>
      <c r="F76" s="1">
        <v>1550</v>
      </c>
      <c r="G76" s="2"/>
    </row>
    <row r="77" spans="1:7" x14ac:dyDescent="0.25">
      <c r="A77" s="25">
        <v>72</v>
      </c>
      <c r="B77" s="25">
        <v>1</v>
      </c>
      <c r="C77" s="26">
        <v>201108</v>
      </c>
      <c r="D77" s="27" t="s">
        <v>174</v>
      </c>
      <c r="E77" s="1" t="s">
        <v>84</v>
      </c>
      <c r="F77" s="1">
        <v>340</v>
      </c>
      <c r="G77" s="2"/>
    </row>
    <row r="78" spans="1:7" x14ac:dyDescent="0.25">
      <c r="A78" s="25">
        <v>73</v>
      </c>
      <c r="B78" s="25">
        <v>1</v>
      </c>
      <c r="C78" s="26">
        <v>207055</v>
      </c>
      <c r="D78" s="27" t="s">
        <v>175</v>
      </c>
      <c r="E78" s="1" t="s">
        <v>84</v>
      </c>
      <c r="F78" s="1">
        <v>1220</v>
      </c>
      <c r="G78" s="2"/>
    </row>
    <row r="79" spans="1:7" x14ac:dyDescent="0.25">
      <c r="A79" s="25">
        <v>74</v>
      </c>
      <c r="B79" s="25">
        <v>1</v>
      </c>
      <c r="C79" s="26">
        <v>205774</v>
      </c>
      <c r="D79" s="27" t="s">
        <v>176</v>
      </c>
      <c r="E79" s="1" t="s">
        <v>84</v>
      </c>
      <c r="F79" s="1">
        <v>10088</v>
      </c>
      <c r="G79" s="2"/>
    </row>
    <row r="80" spans="1:7" x14ac:dyDescent="0.25">
      <c r="A80" s="25">
        <v>75</v>
      </c>
      <c r="B80" s="25">
        <v>1</v>
      </c>
      <c r="C80" s="26">
        <v>206088</v>
      </c>
      <c r="D80" s="27" t="s">
        <v>177</v>
      </c>
      <c r="E80" s="1" t="s">
        <v>84</v>
      </c>
      <c r="F80" s="1">
        <v>180</v>
      </c>
      <c r="G80" s="2"/>
    </row>
    <row r="81" spans="1:7" x14ac:dyDescent="0.25">
      <c r="A81" s="25">
        <v>76</v>
      </c>
      <c r="B81" s="25">
        <v>1</v>
      </c>
      <c r="C81" s="26">
        <v>100627</v>
      </c>
      <c r="D81" s="27" t="s">
        <v>178</v>
      </c>
      <c r="E81" s="1" t="s">
        <v>84</v>
      </c>
      <c r="F81" s="1">
        <v>3980</v>
      </c>
      <c r="G81" s="2"/>
    </row>
    <row r="82" spans="1:7" x14ac:dyDescent="0.25">
      <c r="A82" s="25">
        <v>77</v>
      </c>
      <c r="B82" s="25">
        <v>1</v>
      </c>
      <c r="C82" s="26">
        <v>104847</v>
      </c>
      <c r="D82" s="27" t="s">
        <v>179</v>
      </c>
      <c r="E82" s="1" t="s">
        <v>84</v>
      </c>
      <c r="F82" s="1">
        <v>14269</v>
      </c>
      <c r="G82" s="2"/>
    </row>
    <row r="83" spans="1:7" x14ac:dyDescent="0.25">
      <c r="A83" s="25">
        <v>78</v>
      </c>
      <c r="B83" s="25">
        <v>1</v>
      </c>
      <c r="C83" s="26">
        <v>205700</v>
      </c>
      <c r="D83" s="27" t="s">
        <v>180</v>
      </c>
      <c r="E83" s="1" t="s">
        <v>84</v>
      </c>
      <c r="F83" s="1">
        <v>3413</v>
      </c>
      <c r="G83" s="2"/>
    </row>
    <row r="84" spans="1:7" x14ac:dyDescent="0.25">
      <c r="A84" s="25">
        <v>79</v>
      </c>
      <c r="B84" s="25">
        <v>1</v>
      </c>
      <c r="C84" s="26">
        <v>204228</v>
      </c>
      <c r="D84" s="27" t="s">
        <v>181</v>
      </c>
      <c r="E84" s="1" t="s">
        <v>84</v>
      </c>
      <c r="F84" s="1">
        <v>8030</v>
      </c>
      <c r="G84" s="2"/>
    </row>
    <row r="85" spans="1:7" x14ac:dyDescent="0.25">
      <c r="A85" s="25">
        <v>80</v>
      </c>
      <c r="B85" s="25">
        <v>1</v>
      </c>
      <c r="C85" s="26">
        <v>201040</v>
      </c>
      <c r="D85" s="27" t="s">
        <v>182</v>
      </c>
      <c r="E85" s="1" t="s">
        <v>84</v>
      </c>
      <c r="F85" s="1">
        <v>64</v>
      </c>
      <c r="G85" s="2"/>
    </row>
    <row r="86" spans="1:7" x14ac:dyDescent="0.25">
      <c r="A86" s="25">
        <v>81</v>
      </c>
      <c r="B86" s="25">
        <v>1</v>
      </c>
      <c r="C86" s="26">
        <v>213549</v>
      </c>
      <c r="D86" s="27" t="s">
        <v>183</v>
      </c>
      <c r="E86" s="1" t="s">
        <v>84</v>
      </c>
      <c r="F86" s="1">
        <v>20</v>
      </c>
      <c r="G86" s="2"/>
    </row>
    <row r="87" spans="1:7" x14ac:dyDescent="0.25">
      <c r="A87" s="25">
        <v>82</v>
      </c>
      <c r="B87" s="25">
        <v>1</v>
      </c>
      <c r="C87" s="26">
        <v>208261</v>
      </c>
      <c r="D87" s="27" t="s">
        <v>184</v>
      </c>
      <c r="E87" s="1" t="s">
        <v>84</v>
      </c>
      <c r="F87" s="1">
        <v>2950</v>
      </c>
      <c r="G87" s="2"/>
    </row>
    <row r="88" spans="1:7" x14ac:dyDescent="0.25">
      <c r="A88" s="25">
        <v>83</v>
      </c>
      <c r="B88" s="25">
        <v>1</v>
      </c>
      <c r="C88" s="26">
        <v>205258</v>
      </c>
      <c r="D88" s="27" t="s">
        <v>185</v>
      </c>
      <c r="E88" s="1" t="s">
        <v>84</v>
      </c>
      <c r="F88" s="1">
        <v>40</v>
      </c>
      <c r="G88" s="2"/>
    </row>
    <row r="89" spans="1:7" x14ac:dyDescent="0.25">
      <c r="A89" s="25">
        <v>84</v>
      </c>
      <c r="B89" s="25">
        <v>1</v>
      </c>
      <c r="C89" s="26">
        <v>1323</v>
      </c>
      <c r="D89" s="27" t="s">
        <v>186</v>
      </c>
      <c r="E89" s="1" t="s">
        <v>84</v>
      </c>
      <c r="F89" s="1">
        <v>1510</v>
      </c>
      <c r="G89" s="2"/>
    </row>
    <row r="90" spans="1:7" x14ac:dyDescent="0.25">
      <c r="A90" s="25">
        <v>85</v>
      </c>
      <c r="B90" s="25">
        <v>1</v>
      </c>
      <c r="C90" s="26">
        <v>201042</v>
      </c>
      <c r="D90" s="27" t="s">
        <v>187</v>
      </c>
      <c r="E90" s="1" t="s">
        <v>84</v>
      </c>
      <c r="F90" s="1">
        <v>320</v>
      </c>
      <c r="G90" s="2"/>
    </row>
    <row r="91" spans="1:7" x14ac:dyDescent="0.25">
      <c r="A91" s="25">
        <v>86</v>
      </c>
      <c r="B91" s="25">
        <v>1</v>
      </c>
      <c r="C91" s="26">
        <v>205070</v>
      </c>
      <c r="D91" s="27" t="s">
        <v>188</v>
      </c>
      <c r="E91" s="1" t="s">
        <v>84</v>
      </c>
      <c r="F91" s="1">
        <v>75</v>
      </c>
      <c r="G91" s="2"/>
    </row>
    <row r="92" spans="1:7" x14ac:dyDescent="0.25">
      <c r="A92" s="25">
        <v>87</v>
      </c>
      <c r="B92" s="25">
        <v>1</v>
      </c>
      <c r="C92" s="26">
        <v>202666</v>
      </c>
      <c r="D92" s="27" t="s">
        <v>189</v>
      </c>
      <c r="E92" s="1" t="s">
        <v>84</v>
      </c>
      <c r="F92" s="1">
        <v>34</v>
      </c>
      <c r="G92" s="2"/>
    </row>
    <row r="93" spans="1:7" x14ac:dyDescent="0.25">
      <c r="A93" s="25">
        <v>88</v>
      </c>
      <c r="B93" s="25">
        <v>1</v>
      </c>
      <c r="C93" s="26">
        <v>32</v>
      </c>
      <c r="D93" s="27" t="s">
        <v>190</v>
      </c>
      <c r="E93" s="1" t="s">
        <v>84</v>
      </c>
      <c r="F93" s="1">
        <v>1160</v>
      </c>
      <c r="G93" s="2"/>
    </row>
    <row r="94" spans="1:7" x14ac:dyDescent="0.25">
      <c r="A94" s="25">
        <v>89</v>
      </c>
      <c r="B94" s="25">
        <v>1</v>
      </c>
      <c r="C94" s="26">
        <v>101096</v>
      </c>
      <c r="D94" s="27" t="s">
        <v>191</v>
      </c>
      <c r="E94" s="1" t="s">
        <v>84</v>
      </c>
      <c r="F94" s="1">
        <v>35</v>
      </c>
      <c r="G94" s="2"/>
    </row>
    <row r="95" spans="1:7" x14ac:dyDescent="0.25">
      <c r="A95" s="25">
        <v>90</v>
      </c>
      <c r="B95" s="25">
        <v>1</v>
      </c>
      <c r="C95" s="26">
        <v>100262</v>
      </c>
      <c r="D95" s="27" t="s">
        <v>192</v>
      </c>
      <c r="E95" s="1" t="s">
        <v>84</v>
      </c>
      <c r="F95" s="1">
        <v>13610</v>
      </c>
      <c r="G95" s="2"/>
    </row>
    <row r="96" spans="1:7" x14ac:dyDescent="0.25">
      <c r="A96" s="25">
        <v>91</v>
      </c>
      <c r="B96" s="25">
        <v>1</v>
      </c>
      <c r="C96" s="26">
        <v>100993</v>
      </c>
      <c r="D96" s="27" t="s">
        <v>193</v>
      </c>
      <c r="E96" s="1" t="s">
        <v>84</v>
      </c>
      <c r="F96" s="1">
        <v>30</v>
      </c>
      <c r="G96" s="2"/>
    </row>
    <row r="97" spans="1:7" x14ac:dyDescent="0.25">
      <c r="A97" s="25">
        <v>92</v>
      </c>
      <c r="B97" s="25">
        <v>1</v>
      </c>
      <c r="C97" s="26">
        <v>100996</v>
      </c>
      <c r="D97" s="27" t="s">
        <v>194</v>
      </c>
      <c r="E97" s="1" t="s">
        <v>84</v>
      </c>
      <c r="F97" s="1">
        <v>60</v>
      </c>
      <c r="G97" s="2"/>
    </row>
    <row r="98" spans="1:7" x14ac:dyDescent="0.25">
      <c r="A98" s="25">
        <v>93</v>
      </c>
      <c r="B98" s="25">
        <v>1</v>
      </c>
      <c r="C98" s="26">
        <v>100995</v>
      </c>
      <c r="D98" s="27" t="s">
        <v>195</v>
      </c>
      <c r="E98" s="1" t="s">
        <v>84</v>
      </c>
      <c r="F98" s="1">
        <v>30</v>
      </c>
      <c r="G98" s="2"/>
    </row>
    <row r="99" spans="1:7" x14ac:dyDescent="0.25">
      <c r="A99" s="25">
        <v>94</v>
      </c>
      <c r="B99" s="25">
        <v>1</v>
      </c>
      <c r="C99" s="26">
        <v>201048</v>
      </c>
      <c r="D99" s="27" t="s">
        <v>196</v>
      </c>
      <c r="E99" s="1" t="s">
        <v>84</v>
      </c>
      <c r="F99" s="1">
        <v>2060</v>
      </c>
      <c r="G99" s="2"/>
    </row>
    <row r="100" spans="1:7" x14ac:dyDescent="0.25">
      <c r="A100" s="25">
        <v>95</v>
      </c>
      <c r="B100" s="25">
        <v>1</v>
      </c>
      <c r="C100" s="26">
        <v>209953</v>
      </c>
      <c r="D100" s="27" t="s">
        <v>197</v>
      </c>
      <c r="E100" s="1" t="s">
        <v>84</v>
      </c>
      <c r="F100" s="1">
        <v>3670</v>
      </c>
      <c r="G100" s="2"/>
    </row>
    <row r="101" spans="1:7" x14ac:dyDescent="0.25">
      <c r="A101" s="25">
        <v>96</v>
      </c>
      <c r="B101" s="25">
        <v>1</v>
      </c>
      <c r="C101" s="26">
        <v>209005</v>
      </c>
      <c r="D101" s="27" t="s">
        <v>198</v>
      </c>
      <c r="E101" s="1" t="s">
        <v>84</v>
      </c>
      <c r="F101" s="1">
        <v>14</v>
      </c>
      <c r="G101" s="2"/>
    </row>
    <row r="102" spans="1:7" x14ac:dyDescent="0.25">
      <c r="A102" s="25">
        <v>97</v>
      </c>
      <c r="B102" s="25">
        <v>1</v>
      </c>
      <c r="C102" s="26">
        <v>100267</v>
      </c>
      <c r="D102" s="27" t="s">
        <v>199</v>
      </c>
      <c r="E102" s="1" t="s">
        <v>84</v>
      </c>
      <c r="F102" s="1">
        <v>60</v>
      </c>
      <c r="G102" s="2"/>
    </row>
    <row r="103" spans="1:7" x14ac:dyDescent="0.25">
      <c r="A103" s="25">
        <v>98</v>
      </c>
      <c r="B103" s="25">
        <v>1</v>
      </c>
      <c r="C103" s="26">
        <v>201019</v>
      </c>
      <c r="D103" s="27" t="s">
        <v>200</v>
      </c>
      <c r="E103" s="1" t="s">
        <v>84</v>
      </c>
      <c r="F103" s="1">
        <v>60</v>
      </c>
      <c r="G103" s="2"/>
    </row>
    <row r="104" spans="1:7" x14ac:dyDescent="0.25">
      <c r="A104" s="25">
        <v>99</v>
      </c>
      <c r="B104" s="25">
        <v>1</v>
      </c>
      <c r="C104" s="26">
        <v>100624</v>
      </c>
      <c r="D104" s="27" t="s">
        <v>201</v>
      </c>
      <c r="E104" s="1" t="s">
        <v>84</v>
      </c>
      <c r="F104" s="1">
        <v>34280</v>
      </c>
      <c r="G104" s="2"/>
    </row>
    <row r="105" spans="1:7" x14ac:dyDescent="0.25">
      <c r="A105" s="25">
        <v>100</v>
      </c>
      <c r="B105" s="25">
        <v>1</v>
      </c>
      <c r="C105" s="26">
        <v>213621</v>
      </c>
      <c r="D105" s="27" t="s">
        <v>202</v>
      </c>
      <c r="E105" s="1" t="s">
        <v>84</v>
      </c>
      <c r="F105" s="1">
        <v>266</v>
      </c>
      <c r="G105" s="2"/>
    </row>
    <row r="106" spans="1:7" x14ac:dyDescent="0.25">
      <c r="A106" s="25">
        <v>101</v>
      </c>
      <c r="B106" s="25">
        <v>1</v>
      </c>
      <c r="C106" s="26">
        <v>100789</v>
      </c>
      <c r="D106" s="27" t="s">
        <v>203</v>
      </c>
      <c r="E106" s="1" t="s">
        <v>84</v>
      </c>
      <c r="F106" s="1">
        <v>9389</v>
      </c>
      <c r="G106" s="2"/>
    </row>
    <row r="107" spans="1:7" x14ac:dyDescent="0.25">
      <c r="A107" s="25">
        <v>102</v>
      </c>
      <c r="B107" s="25">
        <v>1</v>
      </c>
      <c r="C107" s="26">
        <v>221253</v>
      </c>
      <c r="D107" s="27" t="s">
        <v>204</v>
      </c>
      <c r="E107" s="1" t="s">
        <v>84</v>
      </c>
      <c r="F107" s="1">
        <v>565</v>
      </c>
      <c r="G107" s="2"/>
    </row>
    <row r="108" spans="1:7" x14ac:dyDescent="0.25">
      <c r="A108" s="25">
        <v>103</v>
      </c>
      <c r="B108" s="25">
        <v>1</v>
      </c>
      <c r="C108" s="26">
        <v>277</v>
      </c>
      <c r="D108" s="27" t="s">
        <v>205</v>
      </c>
      <c r="E108" s="1" t="s">
        <v>84</v>
      </c>
      <c r="F108" s="1">
        <v>241</v>
      </c>
      <c r="G108" s="2"/>
    </row>
    <row r="109" spans="1:7" x14ac:dyDescent="0.25">
      <c r="A109" s="25">
        <v>104</v>
      </c>
      <c r="B109" s="25">
        <v>1</v>
      </c>
      <c r="C109" s="26">
        <v>278</v>
      </c>
      <c r="D109" s="27" t="s">
        <v>206</v>
      </c>
      <c r="E109" s="1" t="s">
        <v>84</v>
      </c>
      <c r="F109" s="1">
        <v>56</v>
      </c>
      <c r="G109" s="2"/>
    </row>
    <row r="110" spans="1:7" x14ac:dyDescent="0.25">
      <c r="A110" s="25">
        <v>105</v>
      </c>
      <c r="B110" s="25">
        <v>1</v>
      </c>
      <c r="C110" s="26">
        <v>201050</v>
      </c>
      <c r="D110" s="27" t="s">
        <v>207</v>
      </c>
      <c r="E110" s="1" t="s">
        <v>84</v>
      </c>
      <c r="F110" s="1">
        <v>134</v>
      </c>
      <c r="G110" s="2"/>
    </row>
    <row r="111" spans="1:7" x14ac:dyDescent="0.25">
      <c r="A111" s="25">
        <v>106</v>
      </c>
      <c r="B111" s="25">
        <v>1</v>
      </c>
      <c r="C111" s="26">
        <v>205898</v>
      </c>
      <c r="D111" s="27" t="s">
        <v>208</v>
      </c>
      <c r="E111" s="1" t="s">
        <v>84</v>
      </c>
      <c r="F111" s="1">
        <v>260</v>
      </c>
      <c r="G111" s="2"/>
    </row>
    <row r="112" spans="1:7" x14ac:dyDescent="0.25">
      <c r="A112" s="25">
        <v>107</v>
      </c>
      <c r="B112" s="25">
        <v>1</v>
      </c>
      <c r="C112" s="26">
        <v>200014</v>
      </c>
      <c r="D112" s="27" t="s">
        <v>209</v>
      </c>
      <c r="E112" s="1" t="s">
        <v>84</v>
      </c>
      <c r="F112" s="1">
        <v>51</v>
      </c>
      <c r="G112" s="2"/>
    </row>
    <row r="113" spans="1:7" x14ac:dyDescent="0.25">
      <c r="A113" s="25">
        <v>108</v>
      </c>
      <c r="B113" s="25">
        <v>1</v>
      </c>
      <c r="C113" s="26">
        <v>201270</v>
      </c>
      <c r="D113" s="27" t="s">
        <v>210</v>
      </c>
      <c r="E113" s="1" t="s">
        <v>84</v>
      </c>
      <c r="F113" s="1">
        <v>200</v>
      </c>
      <c r="G113" s="2"/>
    </row>
    <row r="114" spans="1:7" x14ac:dyDescent="0.25">
      <c r="A114" s="25">
        <v>109</v>
      </c>
      <c r="B114" s="25">
        <v>1</v>
      </c>
      <c r="C114" s="26">
        <v>201051</v>
      </c>
      <c r="D114" s="27" t="s">
        <v>211</v>
      </c>
      <c r="E114" s="1" t="s">
        <v>84</v>
      </c>
      <c r="F114" s="1">
        <v>200</v>
      </c>
      <c r="G114" s="2"/>
    </row>
    <row r="115" spans="1:7" x14ac:dyDescent="0.25">
      <c r="A115" s="25">
        <v>110</v>
      </c>
      <c r="B115" s="25">
        <v>1</v>
      </c>
      <c r="C115" s="26">
        <v>212300</v>
      </c>
      <c r="D115" s="27" t="s">
        <v>212</v>
      </c>
      <c r="E115" s="1" t="s">
        <v>84</v>
      </c>
      <c r="F115" s="1">
        <v>390</v>
      </c>
      <c r="G115" s="2"/>
    </row>
    <row r="116" spans="1:7" x14ac:dyDescent="0.25">
      <c r="A116" s="25">
        <v>111</v>
      </c>
      <c r="B116" s="25">
        <v>1</v>
      </c>
      <c r="C116" s="26">
        <v>203103</v>
      </c>
      <c r="D116" s="27" t="s">
        <v>213</v>
      </c>
      <c r="E116" s="1" t="s">
        <v>84</v>
      </c>
      <c r="F116" s="1">
        <v>51</v>
      </c>
      <c r="G116" s="2"/>
    </row>
    <row r="117" spans="1:7" x14ac:dyDescent="0.25">
      <c r="A117" s="25">
        <v>112</v>
      </c>
      <c r="B117" s="25">
        <v>1</v>
      </c>
      <c r="C117" s="26">
        <v>204265</v>
      </c>
      <c r="D117" s="27" t="s">
        <v>214</v>
      </c>
      <c r="E117" s="1" t="s">
        <v>84</v>
      </c>
      <c r="F117" s="1">
        <v>6372</v>
      </c>
      <c r="G117" s="2"/>
    </row>
    <row r="118" spans="1:7" x14ac:dyDescent="0.25">
      <c r="A118" s="25">
        <v>113</v>
      </c>
      <c r="B118" s="25">
        <v>1</v>
      </c>
      <c r="C118" s="26">
        <v>208395</v>
      </c>
      <c r="D118" s="27" t="s">
        <v>215</v>
      </c>
      <c r="E118" s="1" t="s">
        <v>84</v>
      </c>
      <c r="F118" s="1">
        <v>6500</v>
      </c>
      <c r="G118" s="2"/>
    </row>
    <row r="119" spans="1:7" x14ac:dyDescent="0.25">
      <c r="A119" s="25">
        <v>114</v>
      </c>
      <c r="B119" s="25">
        <v>1</v>
      </c>
      <c r="C119" s="26">
        <v>212415</v>
      </c>
      <c r="D119" s="27" t="s">
        <v>216</v>
      </c>
      <c r="E119" s="1" t="s">
        <v>84</v>
      </c>
      <c r="F119" s="1">
        <v>184</v>
      </c>
      <c r="G119" s="2"/>
    </row>
    <row r="120" spans="1:7" x14ac:dyDescent="0.25">
      <c r="A120" s="25">
        <v>115</v>
      </c>
      <c r="B120" s="25">
        <v>1</v>
      </c>
      <c r="C120" s="26">
        <v>100335</v>
      </c>
      <c r="D120" s="27" t="s">
        <v>217</v>
      </c>
      <c r="E120" s="1" t="s">
        <v>84</v>
      </c>
      <c r="F120" s="1">
        <v>2700</v>
      </c>
      <c r="G120" s="2"/>
    </row>
    <row r="121" spans="1:7" x14ac:dyDescent="0.25">
      <c r="A121" s="25">
        <v>116</v>
      </c>
      <c r="B121" s="25">
        <v>1</v>
      </c>
      <c r="C121" s="26">
        <v>100334</v>
      </c>
      <c r="D121" s="27" t="s">
        <v>218</v>
      </c>
      <c r="E121" s="1" t="s">
        <v>84</v>
      </c>
      <c r="F121" s="1">
        <v>44</v>
      </c>
      <c r="G121" s="2"/>
    </row>
    <row r="122" spans="1:7" x14ac:dyDescent="0.25">
      <c r="A122" s="25">
        <v>117</v>
      </c>
      <c r="B122" s="25">
        <v>1</v>
      </c>
      <c r="C122" s="26">
        <v>100332</v>
      </c>
      <c r="D122" s="27" t="s">
        <v>219</v>
      </c>
      <c r="E122" s="1" t="s">
        <v>84</v>
      </c>
      <c r="F122" s="1">
        <v>3060</v>
      </c>
      <c r="G122" s="2"/>
    </row>
    <row r="123" spans="1:7" x14ac:dyDescent="0.25">
      <c r="A123" s="25">
        <v>118</v>
      </c>
      <c r="B123" s="25">
        <v>1</v>
      </c>
      <c r="C123" s="26">
        <v>101220</v>
      </c>
      <c r="D123" s="27" t="s">
        <v>220</v>
      </c>
      <c r="E123" s="1" t="s">
        <v>84</v>
      </c>
      <c r="F123" s="1">
        <v>390</v>
      </c>
      <c r="G123" s="2"/>
    </row>
    <row r="124" spans="1:7" x14ac:dyDescent="0.25">
      <c r="A124" s="25">
        <v>119</v>
      </c>
      <c r="B124" s="25">
        <v>1</v>
      </c>
      <c r="C124" s="26">
        <v>201058</v>
      </c>
      <c r="D124" s="27" t="s">
        <v>221</v>
      </c>
      <c r="E124" s="1" t="s">
        <v>84</v>
      </c>
      <c r="F124" s="1">
        <v>370</v>
      </c>
      <c r="G124" s="2"/>
    </row>
    <row r="125" spans="1:7" x14ac:dyDescent="0.25">
      <c r="A125" s="25">
        <v>120</v>
      </c>
      <c r="B125" s="25">
        <v>1</v>
      </c>
      <c r="C125" s="26">
        <v>201059</v>
      </c>
      <c r="D125" s="27" t="s">
        <v>222</v>
      </c>
      <c r="E125" s="1" t="s">
        <v>84</v>
      </c>
      <c r="F125" s="1">
        <v>17900</v>
      </c>
      <c r="G125" s="2"/>
    </row>
    <row r="126" spans="1:7" x14ac:dyDescent="0.25">
      <c r="A126" s="25">
        <v>121</v>
      </c>
      <c r="B126" s="25">
        <v>1</v>
      </c>
      <c r="C126" s="26">
        <v>201060</v>
      </c>
      <c r="D126" s="27" t="s">
        <v>223</v>
      </c>
      <c r="E126" s="1" t="s">
        <v>84</v>
      </c>
      <c r="F126" s="1">
        <v>50</v>
      </c>
      <c r="G126" s="2"/>
    </row>
    <row r="127" spans="1:7" x14ac:dyDescent="0.25">
      <c r="A127" s="25">
        <v>122</v>
      </c>
      <c r="B127" s="25">
        <v>1</v>
      </c>
      <c r="C127" s="26">
        <v>200028</v>
      </c>
      <c r="D127" s="27" t="s">
        <v>224</v>
      </c>
      <c r="E127" s="1" t="s">
        <v>84</v>
      </c>
      <c r="F127" s="1">
        <v>172</v>
      </c>
      <c r="G127" s="2"/>
    </row>
    <row r="128" spans="1:7" x14ac:dyDescent="0.25">
      <c r="A128" s="25">
        <v>123</v>
      </c>
      <c r="B128" s="25">
        <v>1</v>
      </c>
      <c r="C128" s="26">
        <v>201064</v>
      </c>
      <c r="D128" s="27" t="s">
        <v>225</v>
      </c>
      <c r="E128" s="1" t="s">
        <v>84</v>
      </c>
      <c r="F128" s="1">
        <v>110</v>
      </c>
      <c r="G128" s="2"/>
    </row>
    <row r="129" spans="1:7" x14ac:dyDescent="0.25">
      <c r="A129" s="25">
        <v>124</v>
      </c>
      <c r="B129" s="25">
        <v>1</v>
      </c>
      <c r="C129" s="26">
        <v>201065</v>
      </c>
      <c r="D129" s="27" t="s">
        <v>226</v>
      </c>
      <c r="E129" s="1" t="s">
        <v>84</v>
      </c>
      <c r="F129" s="1">
        <v>608</v>
      </c>
      <c r="G129" s="2"/>
    </row>
    <row r="130" spans="1:7" x14ac:dyDescent="0.25">
      <c r="A130" s="25">
        <v>125</v>
      </c>
      <c r="B130" s="25">
        <v>1</v>
      </c>
      <c r="C130" s="26">
        <v>201066</v>
      </c>
      <c r="D130" s="27" t="s">
        <v>227</v>
      </c>
      <c r="E130" s="1" t="s">
        <v>84</v>
      </c>
      <c r="F130" s="1">
        <v>1280</v>
      </c>
      <c r="G130" s="2"/>
    </row>
    <row r="131" spans="1:7" x14ac:dyDescent="0.25">
      <c r="A131" s="25">
        <v>126</v>
      </c>
      <c r="B131" s="25">
        <v>1</v>
      </c>
      <c r="C131" s="26">
        <v>100828</v>
      </c>
      <c r="D131" s="27" t="s">
        <v>228</v>
      </c>
      <c r="E131" s="1" t="s">
        <v>84</v>
      </c>
      <c r="F131" s="1">
        <v>29900</v>
      </c>
      <c r="G131" s="2"/>
    </row>
    <row r="132" spans="1:7" x14ac:dyDescent="0.25">
      <c r="A132" s="25">
        <v>127</v>
      </c>
      <c r="B132" s="25">
        <v>1</v>
      </c>
      <c r="C132" s="26">
        <v>100829</v>
      </c>
      <c r="D132" s="27" t="s">
        <v>229</v>
      </c>
      <c r="E132" s="1" t="s">
        <v>84</v>
      </c>
      <c r="F132" s="1">
        <v>11106</v>
      </c>
      <c r="G132" s="2"/>
    </row>
    <row r="133" spans="1:7" x14ac:dyDescent="0.25">
      <c r="A133" s="25">
        <v>128</v>
      </c>
      <c r="B133" s="25">
        <v>1</v>
      </c>
      <c r="C133" s="26">
        <v>205531</v>
      </c>
      <c r="D133" s="27" t="s">
        <v>230</v>
      </c>
      <c r="E133" s="1" t="s">
        <v>84</v>
      </c>
      <c r="F133" s="1">
        <v>718</v>
      </c>
      <c r="G133" s="2"/>
    </row>
    <row r="134" spans="1:7" x14ac:dyDescent="0.25">
      <c r="A134" s="25">
        <v>129</v>
      </c>
      <c r="B134" s="25">
        <v>1</v>
      </c>
      <c r="C134" s="26">
        <v>100378</v>
      </c>
      <c r="D134" s="27" t="s">
        <v>231</v>
      </c>
      <c r="E134" s="1" t="s">
        <v>84</v>
      </c>
      <c r="F134" s="1">
        <v>701</v>
      </c>
      <c r="G134" s="2"/>
    </row>
    <row r="135" spans="1:7" x14ac:dyDescent="0.25">
      <c r="A135" s="25">
        <v>130</v>
      </c>
      <c r="B135" s="25">
        <v>1</v>
      </c>
      <c r="C135" s="26">
        <v>203011</v>
      </c>
      <c r="D135" s="27" t="s">
        <v>232</v>
      </c>
      <c r="E135" s="1" t="s">
        <v>84</v>
      </c>
      <c r="F135" s="1">
        <v>110</v>
      </c>
      <c r="G135" s="2"/>
    </row>
    <row r="136" spans="1:7" x14ac:dyDescent="0.25">
      <c r="A136" s="25">
        <v>131</v>
      </c>
      <c r="B136" s="25">
        <v>1</v>
      </c>
      <c r="C136" s="26">
        <v>205871</v>
      </c>
      <c r="D136" s="27" t="s">
        <v>233</v>
      </c>
      <c r="E136" s="1" t="s">
        <v>84</v>
      </c>
      <c r="F136" s="1">
        <v>150</v>
      </c>
      <c r="G136" s="2"/>
    </row>
    <row r="137" spans="1:7" x14ac:dyDescent="0.25">
      <c r="A137" s="25">
        <v>132</v>
      </c>
      <c r="B137" s="25">
        <v>1</v>
      </c>
      <c r="C137" s="26">
        <v>201069</v>
      </c>
      <c r="D137" s="27" t="s">
        <v>234</v>
      </c>
      <c r="E137" s="1" t="s">
        <v>84</v>
      </c>
      <c r="F137" s="1">
        <v>1790</v>
      </c>
      <c r="G137" s="2"/>
    </row>
    <row r="138" spans="1:7" x14ac:dyDescent="0.25">
      <c r="A138" s="25">
        <v>133</v>
      </c>
      <c r="B138" s="25">
        <v>1</v>
      </c>
      <c r="C138" s="26">
        <v>201068</v>
      </c>
      <c r="D138" s="27" t="s">
        <v>235</v>
      </c>
      <c r="E138" s="1" t="s">
        <v>84</v>
      </c>
      <c r="F138" s="1">
        <v>1380</v>
      </c>
      <c r="G138" s="2"/>
    </row>
    <row r="139" spans="1:7" x14ac:dyDescent="0.25">
      <c r="A139" s="25">
        <v>134</v>
      </c>
      <c r="B139" s="25">
        <v>1</v>
      </c>
      <c r="C139" s="26">
        <v>202005</v>
      </c>
      <c r="D139" s="27" t="s">
        <v>236</v>
      </c>
      <c r="E139" s="1" t="s">
        <v>84</v>
      </c>
      <c r="F139" s="1">
        <v>45</v>
      </c>
      <c r="G139" s="2"/>
    </row>
    <row r="140" spans="1:7" x14ac:dyDescent="0.25">
      <c r="A140" s="25">
        <v>135</v>
      </c>
      <c r="B140" s="25">
        <v>1</v>
      </c>
      <c r="C140" s="26">
        <v>100018</v>
      </c>
      <c r="D140" s="27" t="s">
        <v>237</v>
      </c>
      <c r="E140" s="1" t="s">
        <v>84</v>
      </c>
      <c r="F140" s="1">
        <v>6550</v>
      </c>
      <c r="G140" s="2"/>
    </row>
    <row r="141" spans="1:7" x14ac:dyDescent="0.25">
      <c r="A141" s="25">
        <v>136</v>
      </c>
      <c r="B141" s="25">
        <v>1</v>
      </c>
      <c r="C141" s="26">
        <v>100423</v>
      </c>
      <c r="D141" s="27" t="s">
        <v>238</v>
      </c>
      <c r="E141" s="1" t="s">
        <v>84</v>
      </c>
      <c r="F141" s="1">
        <v>280</v>
      </c>
      <c r="G141" s="2"/>
    </row>
    <row r="142" spans="1:7" x14ac:dyDescent="0.25">
      <c r="A142" s="25">
        <v>137</v>
      </c>
      <c r="B142" s="25">
        <v>1</v>
      </c>
      <c r="C142" s="26">
        <v>208703</v>
      </c>
      <c r="D142" s="27" t="s">
        <v>239</v>
      </c>
      <c r="E142" s="1" t="s">
        <v>84</v>
      </c>
      <c r="F142" s="1">
        <v>680</v>
      </c>
      <c r="G142" s="2"/>
    </row>
    <row r="143" spans="1:7" x14ac:dyDescent="0.25">
      <c r="A143" s="25">
        <v>138</v>
      </c>
      <c r="B143" s="25">
        <v>1</v>
      </c>
      <c r="C143" s="26">
        <v>203298</v>
      </c>
      <c r="D143" s="27" t="s">
        <v>240</v>
      </c>
      <c r="E143" s="1" t="s">
        <v>84</v>
      </c>
      <c r="F143" s="1">
        <v>1550</v>
      </c>
      <c r="G143" s="2"/>
    </row>
    <row r="144" spans="1:7" x14ac:dyDescent="0.25">
      <c r="A144" s="25">
        <v>139</v>
      </c>
      <c r="B144" s="25">
        <v>1</v>
      </c>
      <c r="C144" s="26">
        <v>202664</v>
      </c>
      <c r="D144" s="27" t="s">
        <v>241</v>
      </c>
      <c r="E144" s="1" t="s">
        <v>84</v>
      </c>
      <c r="F144" s="1">
        <v>3098</v>
      </c>
      <c r="G144" s="2"/>
    </row>
    <row r="145" spans="1:7" x14ac:dyDescent="0.25">
      <c r="A145" s="25">
        <v>140</v>
      </c>
      <c r="B145" s="25">
        <v>1</v>
      </c>
      <c r="C145" s="26">
        <v>208651</v>
      </c>
      <c r="D145" s="27" t="s">
        <v>242</v>
      </c>
      <c r="E145" s="1" t="s">
        <v>84</v>
      </c>
      <c r="F145" s="1">
        <v>380</v>
      </c>
      <c r="G145" s="2"/>
    </row>
    <row r="146" spans="1:7" x14ac:dyDescent="0.25">
      <c r="A146" s="25">
        <v>141</v>
      </c>
      <c r="B146" s="25">
        <v>1</v>
      </c>
      <c r="C146" s="26">
        <v>201071</v>
      </c>
      <c r="D146" s="27" t="s">
        <v>243</v>
      </c>
      <c r="E146" s="1" t="s">
        <v>84</v>
      </c>
      <c r="F146" s="1">
        <v>2880</v>
      </c>
      <c r="G146" s="2"/>
    </row>
    <row r="147" spans="1:7" x14ac:dyDescent="0.25">
      <c r="A147" s="25">
        <v>142</v>
      </c>
      <c r="B147" s="25">
        <v>1</v>
      </c>
      <c r="C147" s="26">
        <v>100403</v>
      </c>
      <c r="D147" s="27" t="s">
        <v>244</v>
      </c>
      <c r="E147" s="1" t="s">
        <v>84</v>
      </c>
      <c r="F147" s="1">
        <v>659</v>
      </c>
      <c r="G147" s="2"/>
    </row>
    <row r="148" spans="1:7" x14ac:dyDescent="0.25">
      <c r="A148" s="25">
        <v>143</v>
      </c>
      <c r="B148" s="25">
        <v>1</v>
      </c>
      <c r="C148" s="26">
        <v>213528</v>
      </c>
      <c r="D148" s="27" t="s">
        <v>245</v>
      </c>
      <c r="E148" s="1" t="s">
        <v>84</v>
      </c>
      <c r="F148" s="1">
        <v>90</v>
      </c>
      <c r="G148" s="2"/>
    </row>
    <row r="149" spans="1:7" x14ac:dyDescent="0.25">
      <c r="A149" s="25">
        <v>144</v>
      </c>
      <c r="B149" s="25">
        <v>1</v>
      </c>
      <c r="C149" s="26">
        <v>201076</v>
      </c>
      <c r="D149" s="27" t="s">
        <v>246</v>
      </c>
      <c r="E149" s="1" t="s">
        <v>84</v>
      </c>
      <c r="F149" s="1">
        <v>2330</v>
      </c>
      <c r="G149" s="2"/>
    </row>
    <row r="150" spans="1:7" x14ac:dyDescent="0.25">
      <c r="A150" s="25">
        <v>145</v>
      </c>
      <c r="B150" s="25">
        <v>1</v>
      </c>
      <c r="C150" s="26">
        <v>100415</v>
      </c>
      <c r="D150" s="27" t="s">
        <v>247</v>
      </c>
      <c r="E150" s="1" t="s">
        <v>84</v>
      </c>
      <c r="F150" s="1">
        <v>42</v>
      </c>
      <c r="G150" s="2"/>
    </row>
    <row r="151" spans="1:7" x14ac:dyDescent="0.25">
      <c r="A151" s="25">
        <v>146</v>
      </c>
      <c r="B151" s="25">
        <v>1</v>
      </c>
      <c r="C151" s="26">
        <v>100414</v>
      </c>
      <c r="D151" s="27" t="s">
        <v>248</v>
      </c>
      <c r="E151" s="1" t="s">
        <v>84</v>
      </c>
      <c r="F151" s="1">
        <v>2140</v>
      </c>
      <c r="G151" s="2"/>
    </row>
    <row r="152" spans="1:7" x14ac:dyDescent="0.25">
      <c r="A152" s="25">
        <v>147</v>
      </c>
      <c r="B152" s="25">
        <v>1</v>
      </c>
      <c r="C152" s="26">
        <v>760</v>
      </c>
      <c r="D152" s="27" t="s">
        <v>249</v>
      </c>
      <c r="E152" s="1" t="s">
        <v>84</v>
      </c>
      <c r="F152" s="1">
        <f>395*20</f>
        <v>7900</v>
      </c>
      <c r="G152" s="2"/>
    </row>
    <row r="153" spans="1:7" x14ac:dyDescent="0.25">
      <c r="A153" s="25">
        <v>148</v>
      </c>
      <c r="B153" s="25">
        <v>1</v>
      </c>
      <c r="C153" s="26">
        <v>207095</v>
      </c>
      <c r="D153" s="27" t="s">
        <v>250</v>
      </c>
      <c r="E153" s="1" t="s">
        <v>84</v>
      </c>
      <c r="F153" s="1">
        <v>453</v>
      </c>
      <c r="G153" s="2"/>
    </row>
    <row r="154" spans="1:7" x14ac:dyDescent="0.25">
      <c r="A154" s="25">
        <v>149</v>
      </c>
      <c r="B154" s="25">
        <v>1</v>
      </c>
      <c r="C154" s="26">
        <v>200156</v>
      </c>
      <c r="D154" s="27" t="s">
        <v>251</v>
      </c>
      <c r="E154" s="1" t="s">
        <v>84</v>
      </c>
      <c r="F154" s="1">
        <v>1009</v>
      </c>
      <c r="G154" s="2"/>
    </row>
    <row r="155" spans="1:7" x14ac:dyDescent="0.25">
      <c r="A155" s="25">
        <v>150</v>
      </c>
      <c r="B155" s="25">
        <v>1</v>
      </c>
      <c r="C155" s="26">
        <v>208705</v>
      </c>
      <c r="D155" s="27" t="s">
        <v>252</v>
      </c>
      <c r="E155" s="1" t="s">
        <v>84</v>
      </c>
      <c r="F155" s="1">
        <v>250</v>
      </c>
      <c r="G155" s="2"/>
    </row>
    <row r="156" spans="1:7" x14ac:dyDescent="0.25">
      <c r="A156" s="25">
        <v>151</v>
      </c>
      <c r="B156" s="25">
        <v>1</v>
      </c>
      <c r="C156" s="26">
        <v>201082</v>
      </c>
      <c r="D156" s="27" t="s">
        <v>253</v>
      </c>
      <c r="E156" s="1" t="s">
        <v>84</v>
      </c>
      <c r="F156" s="1">
        <v>845</v>
      </c>
      <c r="G156" s="2"/>
    </row>
    <row r="157" spans="1:7" x14ac:dyDescent="0.25">
      <c r="A157" s="25">
        <v>152</v>
      </c>
      <c r="B157" s="25">
        <v>1</v>
      </c>
      <c r="C157" s="26">
        <v>208972</v>
      </c>
      <c r="D157" s="27" t="s">
        <v>254</v>
      </c>
      <c r="E157" s="1" t="s">
        <v>84</v>
      </c>
      <c r="F157" s="1">
        <v>105</v>
      </c>
      <c r="G157" s="2"/>
    </row>
    <row r="158" spans="1:7" x14ac:dyDescent="0.25">
      <c r="A158" s="25">
        <v>153</v>
      </c>
      <c r="B158" s="25">
        <v>1</v>
      </c>
      <c r="C158" s="26">
        <v>376</v>
      </c>
      <c r="D158" s="27" t="s">
        <v>255</v>
      </c>
      <c r="E158" s="1" t="s">
        <v>84</v>
      </c>
      <c r="F158" s="1">
        <v>390</v>
      </c>
      <c r="G158" s="2"/>
    </row>
    <row r="159" spans="1:7" x14ac:dyDescent="0.25">
      <c r="A159" s="25">
        <v>154</v>
      </c>
      <c r="B159" s="25">
        <v>1</v>
      </c>
      <c r="C159" s="26">
        <v>221521</v>
      </c>
      <c r="D159" s="27" t="s">
        <v>256</v>
      </c>
      <c r="E159" s="1" t="s">
        <v>84</v>
      </c>
      <c r="F159" s="1">
        <v>16</v>
      </c>
      <c r="G159" s="2"/>
    </row>
    <row r="160" spans="1:7" x14ac:dyDescent="0.25">
      <c r="A160" s="25">
        <v>155</v>
      </c>
      <c r="B160" s="25">
        <v>1</v>
      </c>
      <c r="C160" s="26">
        <v>202156</v>
      </c>
      <c r="D160" s="27" t="s">
        <v>257</v>
      </c>
      <c r="E160" s="1" t="s">
        <v>84</v>
      </c>
      <c r="F160" s="1">
        <v>80</v>
      </c>
      <c r="G160" s="2"/>
    </row>
    <row r="161" spans="1:7" x14ac:dyDescent="0.25">
      <c r="A161" s="25">
        <v>156</v>
      </c>
      <c r="B161" s="25">
        <v>1</v>
      </c>
      <c r="C161" s="26">
        <v>100490</v>
      </c>
      <c r="D161" s="27" t="s">
        <v>258</v>
      </c>
      <c r="E161" s="1" t="s">
        <v>84</v>
      </c>
      <c r="F161" s="1">
        <v>8777</v>
      </c>
      <c r="G161" s="2"/>
    </row>
    <row r="162" spans="1:7" x14ac:dyDescent="0.25">
      <c r="A162" s="25">
        <v>157</v>
      </c>
      <c r="B162" s="25">
        <v>1</v>
      </c>
      <c r="C162" s="26">
        <v>201084</v>
      </c>
      <c r="D162" s="27" t="s">
        <v>259</v>
      </c>
      <c r="E162" s="1" t="s">
        <v>84</v>
      </c>
      <c r="F162" s="1">
        <v>1692</v>
      </c>
      <c r="G162" s="2"/>
    </row>
    <row r="163" spans="1:7" x14ac:dyDescent="0.25">
      <c r="A163" s="25">
        <v>158</v>
      </c>
      <c r="B163" s="25">
        <v>1</v>
      </c>
      <c r="C163" s="26">
        <v>207087</v>
      </c>
      <c r="D163" s="27" t="s">
        <v>260</v>
      </c>
      <c r="E163" s="1" t="s">
        <v>84</v>
      </c>
      <c r="F163" s="1">
        <v>240</v>
      </c>
      <c r="G163" s="2"/>
    </row>
    <row r="164" spans="1:7" x14ac:dyDescent="0.25">
      <c r="A164" s="25">
        <v>159</v>
      </c>
      <c r="B164" s="25">
        <v>1</v>
      </c>
      <c r="C164" s="26">
        <v>203008</v>
      </c>
      <c r="D164" s="27" t="s">
        <v>261</v>
      </c>
      <c r="E164" s="1" t="s">
        <v>84</v>
      </c>
      <c r="F164" s="1">
        <v>95</v>
      </c>
      <c r="G164" s="2"/>
    </row>
    <row r="165" spans="1:7" x14ac:dyDescent="0.25">
      <c r="A165" s="25">
        <v>160</v>
      </c>
      <c r="B165" s="25">
        <v>1</v>
      </c>
      <c r="C165" s="26">
        <v>112233</v>
      </c>
      <c r="D165" s="27" t="s">
        <v>262</v>
      </c>
      <c r="E165" s="1" t="s">
        <v>84</v>
      </c>
      <c r="F165" s="1">
        <v>165</v>
      </c>
      <c r="G165" s="2"/>
    </row>
    <row r="166" spans="1:7" x14ac:dyDescent="0.25">
      <c r="A166" s="25">
        <v>161</v>
      </c>
      <c r="B166" s="25">
        <v>1</v>
      </c>
      <c r="C166" s="26">
        <v>280</v>
      </c>
      <c r="D166" s="27" t="s">
        <v>263</v>
      </c>
      <c r="E166" s="1" t="s">
        <v>84</v>
      </c>
      <c r="F166" s="1">
        <v>3010</v>
      </c>
      <c r="G166" s="2"/>
    </row>
    <row r="167" spans="1:7" x14ac:dyDescent="0.25">
      <c r="A167" s="25">
        <v>162</v>
      </c>
      <c r="B167" s="25">
        <v>1</v>
      </c>
      <c r="C167" s="26">
        <v>201208</v>
      </c>
      <c r="D167" s="27" t="s">
        <v>264</v>
      </c>
      <c r="E167" s="1" t="s">
        <v>84</v>
      </c>
      <c r="F167" s="1">
        <v>600</v>
      </c>
      <c r="G167" s="2"/>
    </row>
    <row r="168" spans="1:7" x14ac:dyDescent="0.25">
      <c r="A168" s="25">
        <v>163</v>
      </c>
      <c r="B168" s="25">
        <v>1</v>
      </c>
      <c r="C168" s="26">
        <v>100526</v>
      </c>
      <c r="D168" s="27" t="s">
        <v>265</v>
      </c>
      <c r="E168" s="1" t="s">
        <v>84</v>
      </c>
      <c r="F168" s="1">
        <v>331</v>
      </c>
      <c r="G168" s="2"/>
    </row>
    <row r="169" spans="1:7" x14ac:dyDescent="0.25">
      <c r="A169" s="25">
        <v>164</v>
      </c>
      <c r="B169" s="25">
        <v>1</v>
      </c>
      <c r="C169" s="26">
        <v>100953</v>
      </c>
      <c r="D169" s="27" t="s">
        <v>266</v>
      </c>
      <c r="E169" s="1" t="s">
        <v>84</v>
      </c>
      <c r="F169" s="1">
        <v>2120</v>
      </c>
      <c r="G169" s="2"/>
    </row>
    <row r="170" spans="1:7" x14ac:dyDescent="0.25">
      <c r="A170" s="25">
        <v>165</v>
      </c>
      <c r="B170" s="25">
        <v>1</v>
      </c>
      <c r="C170" s="26">
        <v>769</v>
      </c>
      <c r="D170" s="27" t="s">
        <v>267</v>
      </c>
      <c r="E170" s="1" t="s">
        <v>84</v>
      </c>
      <c r="F170" s="1">
        <v>161</v>
      </c>
      <c r="G170" s="2"/>
    </row>
    <row r="171" spans="1:7" x14ac:dyDescent="0.25">
      <c r="A171" s="25">
        <v>166</v>
      </c>
      <c r="B171" s="25">
        <v>1</v>
      </c>
      <c r="C171" s="26">
        <v>772</v>
      </c>
      <c r="D171" s="27" t="s">
        <v>268</v>
      </c>
      <c r="E171" s="1" t="s">
        <v>84</v>
      </c>
      <c r="F171" s="1">
        <v>780</v>
      </c>
      <c r="G171" s="2"/>
    </row>
    <row r="172" spans="1:7" x14ac:dyDescent="0.25">
      <c r="A172" s="25">
        <v>167</v>
      </c>
      <c r="B172" s="25">
        <v>1</v>
      </c>
      <c r="C172" s="26">
        <v>201088</v>
      </c>
      <c r="D172" s="27" t="s">
        <v>269</v>
      </c>
      <c r="E172" s="1" t="s">
        <v>84</v>
      </c>
      <c r="F172" s="1">
        <v>2030</v>
      </c>
      <c r="G172" s="2"/>
    </row>
    <row r="173" spans="1:7" x14ac:dyDescent="0.25">
      <c r="A173" s="25">
        <v>168</v>
      </c>
      <c r="B173" s="25">
        <v>1</v>
      </c>
      <c r="C173" s="26">
        <v>201089</v>
      </c>
      <c r="D173" s="27" t="s">
        <v>270</v>
      </c>
      <c r="E173" s="1" t="s">
        <v>84</v>
      </c>
      <c r="F173" s="1">
        <v>7580</v>
      </c>
      <c r="G173" s="2"/>
    </row>
    <row r="174" spans="1:7" x14ac:dyDescent="0.25">
      <c r="A174" s="25">
        <v>169</v>
      </c>
      <c r="B174" s="25">
        <v>1</v>
      </c>
      <c r="C174" s="26">
        <v>202637</v>
      </c>
      <c r="D174" s="27" t="s">
        <v>271</v>
      </c>
      <c r="E174" s="1" t="s">
        <v>84</v>
      </c>
      <c r="F174" s="1">
        <v>40</v>
      </c>
      <c r="G174" s="2"/>
    </row>
    <row r="175" spans="1:7" x14ac:dyDescent="0.25">
      <c r="A175" s="25">
        <v>170</v>
      </c>
      <c r="B175" s="25">
        <v>1</v>
      </c>
      <c r="C175" s="26">
        <v>208362</v>
      </c>
      <c r="D175" s="27" t="s">
        <v>272</v>
      </c>
      <c r="E175" s="1" t="s">
        <v>84</v>
      </c>
      <c r="F175" s="1">
        <v>2680</v>
      </c>
      <c r="G175" s="2"/>
    </row>
    <row r="176" spans="1:7" x14ac:dyDescent="0.25">
      <c r="A176" s="25">
        <v>171</v>
      </c>
      <c r="B176" s="25">
        <v>1</v>
      </c>
      <c r="C176" s="26">
        <v>208391</v>
      </c>
      <c r="D176" s="27" t="s">
        <v>273</v>
      </c>
      <c r="E176" s="1" t="s">
        <v>84</v>
      </c>
      <c r="F176" s="1">
        <v>627</v>
      </c>
      <c r="G176" s="2"/>
    </row>
    <row r="177" spans="1:7" x14ac:dyDescent="0.25">
      <c r="A177" s="25">
        <v>172</v>
      </c>
      <c r="B177" s="25">
        <v>1</v>
      </c>
      <c r="C177" s="26">
        <v>100552</v>
      </c>
      <c r="D177" s="27" t="s">
        <v>274</v>
      </c>
      <c r="E177" s="1" t="s">
        <v>84</v>
      </c>
      <c r="F177" s="1">
        <v>1070</v>
      </c>
      <c r="G177" s="2"/>
    </row>
    <row r="178" spans="1:7" x14ac:dyDescent="0.25">
      <c r="A178" s="25">
        <v>173</v>
      </c>
      <c r="B178" s="25">
        <v>1</v>
      </c>
      <c r="C178" s="26">
        <v>201091</v>
      </c>
      <c r="D178" s="27" t="s">
        <v>275</v>
      </c>
      <c r="E178" s="1" t="s">
        <v>84</v>
      </c>
      <c r="F178" s="1">
        <v>600</v>
      </c>
      <c r="G178" s="2"/>
    </row>
    <row r="179" spans="1:7" x14ac:dyDescent="0.25">
      <c r="A179" s="25">
        <v>174</v>
      </c>
      <c r="B179" s="25">
        <v>1</v>
      </c>
      <c r="C179" s="26">
        <v>205733</v>
      </c>
      <c r="D179" s="27" t="s">
        <v>276</v>
      </c>
      <c r="E179" s="1" t="s">
        <v>84</v>
      </c>
      <c r="F179" s="1">
        <v>50</v>
      </c>
      <c r="G179" s="2"/>
    </row>
    <row r="180" spans="1:7" x14ac:dyDescent="0.25">
      <c r="A180" s="25">
        <v>175</v>
      </c>
      <c r="B180" s="25">
        <v>1</v>
      </c>
      <c r="C180" s="26">
        <v>101053</v>
      </c>
      <c r="D180" s="27" t="s">
        <v>277</v>
      </c>
      <c r="E180" s="1" t="s">
        <v>84</v>
      </c>
      <c r="F180" s="1">
        <v>7100</v>
      </c>
      <c r="G180" s="2"/>
    </row>
    <row r="181" spans="1:7" x14ac:dyDescent="0.25">
      <c r="A181" s="25">
        <v>176</v>
      </c>
      <c r="B181" s="25">
        <v>1</v>
      </c>
      <c r="C181" s="26">
        <v>100554</v>
      </c>
      <c r="D181" s="27" t="s">
        <v>278</v>
      </c>
      <c r="E181" s="1" t="s">
        <v>84</v>
      </c>
      <c r="F181" s="1">
        <v>860</v>
      </c>
      <c r="G181" s="2"/>
    </row>
    <row r="182" spans="1:7" x14ac:dyDescent="0.25">
      <c r="A182" s="25">
        <v>177</v>
      </c>
      <c r="B182" s="25">
        <v>1</v>
      </c>
      <c r="C182" s="26">
        <v>201092</v>
      </c>
      <c r="D182" s="27" t="s">
        <v>279</v>
      </c>
      <c r="E182" s="1" t="s">
        <v>84</v>
      </c>
      <c r="F182" s="1">
        <v>20</v>
      </c>
      <c r="G182" s="2"/>
    </row>
    <row r="183" spans="1:7" x14ac:dyDescent="0.25">
      <c r="A183" s="25">
        <v>178</v>
      </c>
      <c r="B183" s="25">
        <v>1</v>
      </c>
      <c r="C183" s="26">
        <v>205279</v>
      </c>
      <c r="D183" s="27" t="s">
        <v>280</v>
      </c>
      <c r="E183" s="1" t="s">
        <v>84</v>
      </c>
      <c r="F183" s="1">
        <v>306</v>
      </c>
      <c r="G183" s="2"/>
    </row>
    <row r="184" spans="1:7" x14ac:dyDescent="0.25">
      <c r="A184" s="25">
        <v>179</v>
      </c>
      <c r="B184" s="25">
        <v>1</v>
      </c>
      <c r="C184" s="26">
        <v>209412</v>
      </c>
      <c r="D184" s="27" t="s">
        <v>281</v>
      </c>
      <c r="E184" s="1" t="s">
        <v>84</v>
      </c>
      <c r="F184" s="1">
        <v>15</v>
      </c>
      <c r="G184" s="2"/>
    </row>
    <row r="185" spans="1:7" x14ac:dyDescent="0.25">
      <c r="A185" s="25">
        <v>180</v>
      </c>
      <c r="B185" s="25">
        <v>1</v>
      </c>
      <c r="C185" s="26">
        <v>201032</v>
      </c>
      <c r="D185" s="27" t="s">
        <v>282</v>
      </c>
      <c r="E185" s="1" t="s">
        <v>84</v>
      </c>
      <c r="F185" s="1">
        <v>450</v>
      </c>
      <c r="G185" s="2"/>
    </row>
    <row r="186" spans="1:7" x14ac:dyDescent="0.25">
      <c r="A186" s="25">
        <v>181</v>
      </c>
      <c r="B186" s="25">
        <v>1</v>
      </c>
      <c r="C186" s="26">
        <v>201033</v>
      </c>
      <c r="D186" s="27" t="s">
        <v>283</v>
      </c>
      <c r="E186" s="1" t="s">
        <v>84</v>
      </c>
      <c r="F186" s="1">
        <v>15430</v>
      </c>
      <c r="G186" s="2"/>
    </row>
    <row r="187" spans="1:7" x14ac:dyDescent="0.25">
      <c r="A187" s="25">
        <v>182</v>
      </c>
      <c r="B187" s="25">
        <v>1</v>
      </c>
      <c r="C187" s="26">
        <v>100205</v>
      </c>
      <c r="D187" s="27" t="s">
        <v>284</v>
      </c>
      <c r="E187" s="1" t="s">
        <v>84</v>
      </c>
      <c r="F187" s="1">
        <v>14950</v>
      </c>
      <c r="G187" s="2"/>
    </row>
    <row r="188" spans="1:7" x14ac:dyDescent="0.25">
      <c r="A188" s="25">
        <v>183</v>
      </c>
      <c r="B188" s="25">
        <v>1</v>
      </c>
      <c r="C188" s="26">
        <v>202939</v>
      </c>
      <c r="D188" s="27" t="s">
        <v>285</v>
      </c>
      <c r="E188" s="1" t="s">
        <v>84</v>
      </c>
      <c r="F188" s="1">
        <v>44</v>
      </c>
      <c r="G188" s="2"/>
    </row>
    <row r="189" spans="1:7" x14ac:dyDescent="0.25">
      <c r="A189" s="25">
        <v>184</v>
      </c>
      <c r="B189" s="25">
        <v>1</v>
      </c>
      <c r="C189" s="26">
        <v>201094</v>
      </c>
      <c r="D189" s="27" t="s">
        <v>286</v>
      </c>
      <c r="E189" s="1" t="s">
        <v>84</v>
      </c>
      <c r="F189" s="1">
        <v>640</v>
      </c>
      <c r="G189" s="2"/>
    </row>
    <row r="190" spans="1:7" x14ac:dyDescent="0.25">
      <c r="A190" s="25">
        <v>185</v>
      </c>
      <c r="B190" s="25">
        <v>1</v>
      </c>
      <c r="C190" s="26">
        <v>4024</v>
      </c>
      <c r="D190" s="27" t="s">
        <v>287</v>
      </c>
      <c r="E190" s="1" t="s">
        <v>84</v>
      </c>
      <c r="F190" s="1">
        <v>250</v>
      </c>
      <c r="G190" s="2"/>
    </row>
    <row r="191" spans="1:7" x14ac:dyDescent="0.25">
      <c r="A191" s="25">
        <v>186</v>
      </c>
      <c r="B191" s="25">
        <v>1</v>
      </c>
      <c r="C191" s="26">
        <v>201095</v>
      </c>
      <c r="D191" s="27" t="s">
        <v>7</v>
      </c>
      <c r="E191" s="1" t="s">
        <v>84</v>
      </c>
      <c r="F191" s="1">
        <v>300</v>
      </c>
      <c r="G191" s="2"/>
    </row>
    <row r="192" spans="1:7" x14ac:dyDescent="0.25">
      <c r="A192" s="25">
        <v>187</v>
      </c>
      <c r="B192" s="25">
        <v>1</v>
      </c>
      <c r="C192" s="26">
        <v>212693</v>
      </c>
      <c r="D192" s="27" t="s">
        <v>288</v>
      </c>
      <c r="E192" s="1" t="s">
        <v>84</v>
      </c>
      <c r="F192" s="1">
        <v>135</v>
      </c>
      <c r="G192" s="2"/>
    </row>
    <row r="193" spans="1:7" x14ac:dyDescent="0.25">
      <c r="A193" s="25">
        <v>188</v>
      </c>
      <c r="B193" s="25">
        <v>1</v>
      </c>
      <c r="C193" s="26">
        <v>203222</v>
      </c>
      <c r="D193" s="27" t="s">
        <v>289</v>
      </c>
      <c r="E193" s="1" t="s">
        <v>84</v>
      </c>
      <c r="F193" s="1">
        <v>197</v>
      </c>
      <c r="G193" s="2"/>
    </row>
    <row r="194" spans="1:7" x14ac:dyDescent="0.25">
      <c r="A194" s="25">
        <v>189</v>
      </c>
      <c r="B194" s="25">
        <v>1</v>
      </c>
      <c r="C194" s="26">
        <v>211574</v>
      </c>
      <c r="D194" s="27" t="s">
        <v>290</v>
      </c>
      <c r="E194" s="1" t="s">
        <v>84</v>
      </c>
      <c r="F194" s="1">
        <v>70</v>
      </c>
      <c r="G194" s="2"/>
    </row>
    <row r="195" spans="1:7" x14ac:dyDescent="0.25">
      <c r="A195" s="25">
        <v>190</v>
      </c>
      <c r="B195" s="25">
        <v>1</v>
      </c>
      <c r="C195" s="26">
        <v>203437</v>
      </c>
      <c r="D195" s="27" t="s">
        <v>291</v>
      </c>
      <c r="E195" s="1" t="s">
        <v>84</v>
      </c>
      <c r="F195" s="1">
        <v>35</v>
      </c>
      <c r="G195" s="2"/>
    </row>
    <row r="196" spans="1:7" x14ac:dyDescent="0.25">
      <c r="A196" s="25">
        <v>191</v>
      </c>
      <c r="B196" s="25">
        <v>1</v>
      </c>
      <c r="C196" s="26">
        <v>202702</v>
      </c>
      <c r="D196" s="27" t="s">
        <v>292</v>
      </c>
      <c r="E196" s="1" t="s">
        <v>84</v>
      </c>
      <c r="F196" s="1">
        <v>149</v>
      </c>
      <c r="G196" s="2"/>
    </row>
    <row r="197" spans="1:7" x14ac:dyDescent="0.25">
      <c r="A197" s="25">
        <v>192</v>
      </c>
      <c r="B197" s="25">
        <v>1</v>
      </c>
      <c r="C197" s="26">
        <v>105026</v>
      </c>
      <c r="D197" s="27" t="s">
        <v>293</v>
      </c>
      <c r="E197" s="1" t="s">
        <v>84</v>
      </c>
      <c r="F197" s="1">
        <v>139</v>
      </c>
      <c r="G197" s="2"/>
    </row>
    <row r="198" spans="1:7" x14ac:dyDescent="0.25">
      <c r="A198" s="25">
        <v>193</v>
      </c>
      <c r="B198" s="25">
        <v>1</v>
      </c>
      <c r="C198" s="26">
        <v>1467</v>
      </c>
      <c r="D198" s="27" t="s">
        <v>294</v>
      </c>
      <c r="E198" s="1" t="s">
        <v>84</v>
      </c>
      <c r="F198" s="1">
        <v>67</v>
      </c>
      <c r="G198" s="2"/>
    </row>
    <row r="199" spans="1:7" x14ac:dyDescent="0.25">
      <c r="A199" s="25">
        <v>194</v>
      </c>
      <c r="B199" s="25">
        <v>1</v>
      </c>
      <c r="C199" s="26">
        <v>213512</v>
      </c>
      <c r="D199" s="27" t="s">
        <v>295</v>
      </c>
      <c r="E199" s="1" t="s">
        <v>84</v>
      </c>
      <c r="F199" s="1">
        <v>10</v>
      </c>
      <c r="G199" s="2"/>
    </row>
    <row r="200" spans="1:7" x14ac:dyDescent="0.25">
      <c r="A200" s="25">
        <v>195</v>
      </c>
      <c r="B200" s="25">
        <v>1</v>
      </c>
      <c r="C200" s="26">
        <v>4077</v>
      </c>
      <c r="D200" s="27" t="s">
        <v>296</v>
      </c>
      <c r="E200" s="1" t="s">
        <v>84</v>
      </c>
      <c r="F200" s="1">
        <v>663</v>
      </c>
      <c r="G200" s="2"/>
    </row>
    <row r="201" spans="1:7" x14ac:dyDescent="0.25">
      <c r="A201" s="25">
        <v>196</v>
      </c>
      <c r="B201" s="25">
        <v>1</v>
      </c>
      <c r="C201" s="26">
        <v>213108</v>
      </c>
      <c r="D201" s="27" t="s">
        <v>297</v>
      </c>
      <c r="E201" s="1" t="s">
        <v>84</v>
      </c>
      <c r="F201" s="1">
        <v>900</v>
      </c>
      <c r="G201" s="2"/>
    </row>
    <row r="202" spans="1:7" x14ac:dyDescent="0.25">
      <c r="A202" s="25">
        <v>197</v>
      </c>
      <c r="B202" s="25">
        <v>1</v>
      </c>
      <c r="C202" s="26">
        <v>202737</v>
      </c>
      <c r="D202" s="27" t="s">
        <v>298</v>
      </c>
      <c r="E202" s="1" t="s">
        <v>84</v>
      </c>
      <c r="F202" s="1">
        <v>320</v>
      </c>
      <c r="G202" s="2"/>
    </row>
    <row r="203" spans="1:7" x14ac:dyDescent="0.25">
      <c r="A203" s="25">
        <v>198</v>
      </c>
      <c r="B203" s="25">
        <v>1</v>
      </c>
      <c r="C203" s="26">
        <v>202736</v>
      </c>
      <c r="D203" s="27" t="s">
        <v>299</v>
      </c>
      <c r="E203" s="1" t="s">
        <v>84</v>
      </c>
      <c r="F203" s="1">
        <v>200</v>
      </c>
      <c r="G203" s="2"/>
    </row>
    <row r="204" spans="1:7" x14ac:dyDescent="0.25">
      <c r="A204" s="25">
        <v>199</v>
      </c>
      <c r="B204" s="25">
        <v>1</v>
      </c>
      <c r="C204" s="26">
        <v>202746</v>
      </c>
      <c r="D204" s="27" t="s">
        <v>300</v>
      </c>
      <c r="E204" s="1" t="s">
        <v>84</v>
      </c>
      <c r="F204" s="1">
        <v>165</v>
      </c>
      <c r="G204" s="2"/>
    </row>
    <row r="205" spans="1:7" x14ac:dyDescent="0.25">
      <c r="A205" s="25">
        <v>200</v>
      </c>
      <c r="B205" s="25">
        <v>1</v>
      </c>
      <c r="C205" s="26">
        <v>104880</v>
      </c>
      <c r="D205" s="27" t="s">
        <v>301</v>
      </c>
      <c r="E205" s="1" t="s">
        <v>84</v>
      </c>
      <c r="F205" s="1">
        <v>70</v>
      </c>
      <c r="G205" s="2"/>
    </row>
    <row r="206" spans="1:7" x14ac:dyDescent="0.25">
      <c r="A206" s="25">
        <v>201</v>
      </c>
      <c r="B206" s="25">
        <v>1</v>
      </c>
      <c r="C206" s="26">
        <v>201099</v>
      </c>
      <c r="D206" s="27" t="s">
        <v>302</v>
      </c>
      <c r="E206" s="1" t="s">
        <v>84</v>
      </c>
      <c r="F206" s="1">
        <v>50</v>
      </c>
      <c r="G206" s="2"/>
    </row>
    <row r="207" spans="1:7" x14ac:dyDescent="0.25">
      <c r="A207" s="25">
        <v>202</v>
      </c>
      <c r="B207" s="25">
        <v>1</v>
      </c>
      <c r="C207" s="26">
        <v>210142</v>
      </c>
      <c r="D207" s="27" t="s">
        <v>303</v>
      </c>
      <c r="E207" s="1" t="s">
        <v>84</v>
      </c>
      <c r="F207" s="1">
        <v>530</v>
      </c>
      <c r="G207" s="2"/>
    </row>
    <row r="208" spans="1:7" x14ac:dyDescent="0.25">
      <c r="A208" s="25">
        <v>203</v>
      </c>
      <c r="B208" s="25">
        <v>1</v>
      </c>
      <c r="C208" s="26">
        <v>203764</v>
      </c>
      <c r="D208" s="27" t="s">
        <v>304</v>
      </c>
      <c r="E208" s="1" t="s">
        <v>84</v>
      </c>
      <c r="F208" s="1">
        <v>59</v>
      </c>
      <c r="G208" s="2"/>
    </row>
    <row r="209" spans="1:7" x14ac:dyDescent="0.25">
      <c r="A209" s="25">
        <v>204</v>
      </c>
      <c r="B209" s="25">
        <v>1</v>
      </c>
      <c r="C209" s="26">
        <v>100544</v>
      </c>
      <c r="D209" s="27" t="s">
        <v>305</v>
      </c>
      <c r="E209" s="1" t="s">
        <v>84</v>
      </c>
      <c r="F209" s="1">
        <v>93832</v>
      </c>
      <c r="G209" s="2"/>
    </row>
    <row r="210" spans="1:7" x14ac:dyDescent="0.25">
      <c r="A210" s="25">
        <v>205</v>
      </c>
      <c r="B210" s="25">
        <v>1</v>
      </c>
      <c r="C210" s="26">
        <v>201100</v>
      </c>
      <c r="D210" s="27" t="s">
        <v>306</v>
      </c>
      <c r="E210" s="1" t="s">
        <v>84</v>
      </c>
      <c r="F210" s="1">
        <v>122</v>
      </c>
      <c r="G210" s="2"/>
    </row>
    <row r="211" spans="1:7" x14ac:dyDescent="0.25">
      <c r="A211" s="25">
        <v>206</v>
      </c>
      <c r="B211" s="25">
        <v>1</v>
      </c>
      <c r="C211" s="26">
        <v>211464</v>
      </c>
      <c r="D211" s="27" t="s">
        <v>307</v>
      </c>
      <c r="E211" s="1" t="s">
        <v>84</v>
      </c>
      <c r="F211" s="1">
        <v>390</v>
      </c>
      <c r="G211" s="2"/>
    </row>
    <row r="212" spans="1:7" x14ac:dyDescent="0.25">
      <c r="A212" s="25">
        <v>207</v>
      </c>
      <c r="B212" s="25">
        <v>1</v>
      </c>
      <c r="C212" s="26">
        <v>202723</v>
      </c>
      <c r="D212" s="27" t="s">
        <v>308</v>
      </c>
      <c r="E212" s="1" t="s">
        <v>84</v>
      </c>
      <c r="F212" s="1">
        <v>90</v>
      </c>
      <c r="G212" s="2"/>
    </row>
    <row r="213" spans="1:7" x14ac:dyDescent="0.25">
      <c r="A213" s="25">
        <v>208</v>
      </c>
      <c r="B213" s="25">
        <v>1</v>
      </c>
      <c r="C213" s="26">
        <v>208068</v>
      </c>
      <c r="D213" s="27" t="s">
        <v>309</v>
      </c>
      <c r="E213" s="1" t="s">
        <v>84</v>
      </c>
      <c r="F213" s="1">
        <v>20</v>
      </c>
      <c r="G213" s="2"/>
    </row>
    <row r="214" spans="1:7" x14ac:dyDescent="0.25">
      <c r="A214" s="25">
        <v>209</v>
      </c>
      <c r="B214" s="25">
        <v>1</v>
      </c>
      <c r="C214" s="26">
        <v>101037</v>
      </c>
      <c r="D214" s="27" t="s">
        <v>310</v>
      </c>
      <c r="E214" s="1" t="s">
        <v>84</v>
      </c>
      <c r="F214" s="1">
        <v>237</v>
      </c>
      <c r="G214" s="2"/>
    </row>
    <row r="215" spans="1:7" x14ac:dyDescent="0.25">
      <c r="A215" s="25">
        <v>210</v>
      </c>
      <c r="B215" s="25">
        <v>1</v>
      </c>
      <c r="C215" s="26">
        <v>203945</v>
      </c>
      <c r="D215" s="27" t="s">
        <v>311</v>
      </c>
      <c r="E215" s="1" t="s">
        <v>84</v>
      </c>
      <c r="F215" s="1">
        <v>137</v>
      </c>
      <c r="G215" s="2"/>
    </row>
    <row r="216" spans="1:7" x14ac:dyDescent="0.25">
      <c r="A216" s="25">
        <v>211</v>
      </c>
      <c r="B216" s="25">
        <v>1</v>
      </c>
      <c r="C216" s="26">
        <v>200374</v>
      </c>
      <c r="D216" s="27" t="s">
        <v>312</v>
      </c>
      <c r="E216" s="1" t="s">
        <v>84</v>
      </c>
      <c r="F216" s="1">
        <v>1100</v>
      </c>
      <c r="G216" s="2"/>
    </row>
    <row r="217" spans="1:7" x14ac:dyDescent="0.25">
      <c r="A217" s="25">
        <v>212</v>
      </c>
      <c r="B217" s="25">
        <v>1</v>
      </c>
      <c r="C217" s="26">
        <v>201109</v>
      </c>
      <c r="D217" s="27" t="s">
        <v>313</v>
      </c>
      <c r="E217" s="1" t="s">
        <v>84</v>
      </c>
      <c r="F217" s="1">
        <v>3700</v>
      </c>
      <c r="G217" s="2"/>
    </row>
    <row r="218" spans="1:7" x14ac:dyDescent="0.25">
      <c r="A218" s="25">
        <v>213</v>
      </c>
      <c r="B218" s="25">
        <v>1</v>
      </c>
      <c r="C218" s="26">
        <v>2124</v>
      </c>
      <c r="D218" s="27" t="s">
        <v>8</v>
      </c>
      <c r="E218" s="1" t="s">
        <v>84</v>
      </c>
      <c r="F218" s="1">
        <v>18</v>
      </c>
      <c r="G218" s="2"/>
    </row>
    <row r="219" spans="1:7" x14ac:dyDescent="0.25">
      <c r="A219" s="25">
        <v>214</v>
      </c>
      <c r="B219" s="25">
        <v>1</v>
      </c>
      <c r="C219" s="26">
        <v>201110</v>
      </c>
      <c r="D219" s="27" t="s">
        <v>314</v>
      </c>
      <c r="E219" s="1" t="s">
        <v>84</v>
      </c>
      <c r="F219" s="1">
        <v>5746</v>
      </c>
      <c r="G219" s="2"/>
    </row>
    <row r="220" spans="1:7" x14ac:dyDescent="0.25">
      <c r="A220" s="25">
        <v>215</v>
      </c>
      <c r="B220" s="25">
        <v>1</v>
      </c>
      <c r="C220" s="26">
        <v>2125</v>
      </c>
      <c r="D220" s="27" t="s">
        <v>315</v>
      </c>
      <c r="E220" s="1" t="s">
        <v>84</v>
      </c>
      <c r="F220" s="1">
        <v>2910</v>
      </c>
      <c r="G220" s="2"/>
    </row>
    <row r="221" spans="1:7" x14ac:dyDescent="0.25">
      <c r="A221" s="25">
        <v>216</v>
      </c>
      <c r="B221" s="25">
        <v>1</v>
      </c>
      <c r="C221" s="26">
        <v>2118</v>
      </c>
      <c r="D221" s="27" t="s">
        <v>316</v>
      </c>
      <c r="E221" s="1" t="s">
        <v>84</v>
      </c>
      <c r="F221" s="1">
        <v>166</v>
      </c>
      <c r="G221" s="2"/>
    </row>
    <row r="222" spans="1:7" x14ac:dyDescent="0.25">
      <c r="A222" s="25">
        <v>217</v>
      </c>
      <c r="B222" s="25">
        <v>1</v>
      </c>
      <c r="C222" s="26">
        <v>2114</v>
      </c>
      <c r="D222" s="27" t="s">
        <v>317</v>
      </c>
      <c r="E222" s="1" t="s">
        <v>84</v>
      </c>
      <c r="F222" s="1">
        <v>480</v>
      </c>
      <c r="G222" s="2"/>
    </row>
    <row r="223" spans="1:7" x14ac:dyDescent="0.25">
      <c r="A223" s="25">
        <v>218</v>
      </c>
      <c r="B223" s="25">
        <v>1</v>
      </c>
      <c r="C223" s="26">
        <v>204988</v>
      </c>
      <c r="D223" s="27" t="s">
        <v>318</v>
      </c>
      <c r="E223" s="1" t="s">
        <v>84</v>
      </c>
      <c r="F223" s="1">
        <v>590</v>
      </c>
      <c r="G223" s="2"/>
    </row>
    <row r="224" spans="1:7" x14ac:dyDescent="0.25">
      <c r="A224" s="25">
        <v>219</v>
      </c>
      <c r="B224" s="25">
        <v>1</v>
      </c>
      <c r="C224" s="26">
        <v>201114</v>
      </c>
      <c r="D224" s="27" t="s">
        <v>319</v>
      </c>
      <c r="E224" s="1" t="s">
        <v>84</v>
      </c>
      <c r="F224" s="1">
        <v>3030</v>
      </c>
      <c r="G224" s="2"/>
    </row>
    <row r="225" spans="1:7" x14ac:dyDescent="0.25">
      <c r="A225" s="25">
        <v>220</v>
      </c>
      <c r="B225" s="25">
        <v>1</v>
      </c>
      <c r="C225" s="26">
        <v>212049</v>
      </c>
      <c r="D225" s="27" t="s">
        <v>320</v>
      </c>
      <c r="E225" s="1" t="s">
        <v>84</v>
      </c>
      <c r="F225" s="1">
        <v>360</v>
      </c>
      <c r="G225" s="2"/>
    </row>
    <row r="226" spans="1:7" x14ac:dyDescent="0.25">
      <c r="A226" s="25">
        <v>221</v>
      </c>
      <c r="B226" s="25">
        <v>1</v>
      </c>
      <c r="C226" s="26">
        <v>201115</v>
      </c>
      <c r="D226" s="27" t="s">
        <v>321</v>
      </c>
      <c r="E226" s="1" t="s">
        <v>84</v>
      </c>
      <c r="F226" s="1">
        <v>580</v>
      </c>
      <c r="G226" s="2"/>
    </row>
    <row r="227" spans="1:7" x14ac:dyDescent="0.25">
      <c r="A227" s="25">
        <v>222</v>
      </c>
      <c r="B227" s="25">
        <v>1</v>
      </c>
      <c r="C227" s="26">
        <v>200349</v>
      </c>
      <c r="D227" s="27" t="s">
        <v>322</v>
      </c>
      <c r="E227" s="1" t="s">
        <v>84</v>
      </c>
      <c r="F227" s="1">
        <v>44</v>
      </c>
      <c r="G227" s="2"/>
    </row>
    <row r="228" spans="1:7" x14ac:dyDescent="0.25">
      <c r="A228" s="25">
        <v>223</v>
      </c>
      <c r="B228" s="25">
        <v>1</v>
      </c>
      <c r="C228" s="26">
        <v>100123</v>
      </c>
      <c r="D228" s="27" t="s">
        <v>323</v>
      </c>
      <c r="E228" s="1" t="s">
        <v>84</v>
      </c>
      <c r="F228" s="1">
        <f>34*30</f>
        <v>1020</v>
      </c>
      <c r="G228" s="2"/>
    </row>
    <row r="229" spans="1:7" x14ac:dyDescent="0.25">
      <c r="A229" s="25">
        <v>224</v>
      </c>
      <c r="B229" s="25">
        <v>1</v>
      </c>
      <c r="C229" s="26">
        <v>100124</v>
      </c>
      <c r="D229" s="27" t="s">
        <v>324</v>
      </c>
      <c r="E229" s="1" t="s">
        <v>84</v>
      </c>
      <c r="F229" s="1">
        <v>150</v>
      </c>
      <c r="G229" s="2"/>
    </row>
    <row r="230" spans="1:7" x14ac:dyDescent="0.25">
      <c r="A230" s="25">
        <v>225</v>
      </c>
      <c r="B230" s="25">
        <v>1</v>
      </c>
      <c r="C230" s="26">
        <v>205790</v>
      </c>
      <c r="D230" s="27" t="s">
        <v>325</v>
      </c>
      <c r="E230" s="1" t="s">
        <v>84</v>
      </c>
      <c r="F230" s="1">
        <v>18990</v>
      </c>
      <c r="G230" s="2"/>
    </row>
    <row r="231" spans="1:7" x14ac:dyDescent="0.25">
      <c r="A231" s="25">
        <v>226</v>
      </c>
      <c r="B231" s="25">
        <v>1</v>
      </c>
      <c r="C231" s="26">
        <v>101081</v>
      </c>
      <c r="D231" s="27" t="s">
        <v>326</v>
      </c>
      <c r="E231" s="1" t="s">
        <v>84</v>
      </c>
      <c r="F231" s="1">
        <v>5951</v>
      </c>
      <c r="G231" s="2"/>
    </row>
    <row r="232" spans="1:7" x14ac:dyDescent="0.25">
      <c r="A232" s="25">
        <v>227</v>
      </c>
      <c r="B232" s="25">
        <v>1</v>
      </c>
      <c r="C232" s="26">
        <v>3132</v>
      </c>
      <c r="D232" s="27" t="s">
        <v>327</v>
      </c>
      <c r="E232" s="1" t="s">
        <v>84</v>
      </c>
      <c r="F232" s="1">
        <v>25</v>
      </c>
      <c r="G232" s="2"/>
    </row>
    <row r="233" spans="1:7" x14ac:dyDescent="0.25">
      <c r="A233" s="25">
        <v>228</v>
      </c>
      <c r="B233" s="25">
        <v>1</v>
      </c>
      <c r="C233" s="26">
        <v>430</v>
      </c>
      <c r="D233" s="27" t="s">
        <v>328</v>
      </c>
      <c r="E233" s="1" t="s">
        <v>84</v>
      </c>
      <c r="F233" s="1">
        <v>89</v>
      </c>
      <c r="G233" s="2"/>
    </row>
    <row r="234" spans="1:7" x14ac:dyDescent="0.25">
      <c r="A234" s="25">
        <v>229</v>
      </c>
      <c r="B234" s="25">
        <v>1</v>
      </c>
      <c r="C234" s="26">
        <v>205949</v>
      </c>
      <c r="D234" s="27" t="s">
        <v>329</v>
      </c>
      <c r="E234" s="1" t="s">
        <v>84</v>
      </c>
      <c r="F234" s="1">
        <v>10829</v>
      </c>
      <c r="G234" s="2"/>
    </row>
    <row r="235" spans="1:7" x14ac:dyDescent="0.25">
      <c r="A235" s="25">
        <v>230</v>
      </c>
      <c r="B235" s="25">
        <v>1</v>
      </c>
      <c r="C235" s="26">
        <v>208149</v>
      </c>
      <c r="D235" s="27" t="s">
        <v>330</v>
      </c>
      <c r="E235" s="1" t="s">
        <v>84</v>
      </c>
      <c r="F235" s="1">
        <v>370</v>
      </c>
      <c r="G235" s="2"/>
    </row>
    <row r="236" spans="1:7" x14ac:dyDescent="0.25">
      <c r="A236" s="25">
        <v>231</v>
      </c>
      <c r="B236" s="25">
        <v>1</v>
      </c>
      <c r="C236" s="26">
        <v>305020</v>
      </c>
      <c r="D236" s="27" t="s">
        <v>331</v>
      </c>
      <c r="E236" s="1" t="s">
        <v>84</v>
      </c>
      <c r="F236" s="1">
        <v>110</v>
      </c>
      <c r="G236" s="2"/>
    </row>
    <row r="237" spans="1:7" x14ac:dyDescent="0.25">
      <c r="A237" s="25">
        <v>232</v>
      </c>
      <c r="B237" s="25">
        <v>1</v>
      </c>
      <c r="C237" s="26">
        <v>201122</v>
      </c>
      <c r="D237" s="27" t="s">
        <v>332</v>
      </c>
      <c r="E237" s="1" t="s">
        <v>84</v>
      </c>
      <c r="F237" s="1">
        <v>2295</v>
      </c>
      <c r="G237" s="2"/>
    </row>
    <row r="238" spans="1:7" x14ac:dyDescent="0.25">
      <c r="A238" s="25">
        <v>233</v>
      </c>
      <c r="B238" s="25">
        <v>1</v>
      </c>
      <c r="C238" s="26">
        <v>100737</v>
      </c>
      <c r="D238" s="27" t="s">
        <v>333</v>
      </c>
      <c r="E238" s="1" t="s">
        <v>84</v>
      </c>
      <c r="F238" s="1">
        <v>270</v>
      </c>
      <c r="G238" s="2"/>
    </row>
    <row r="239" spans="1:7" x14ac:dyDescent="0.25">
      <c r="A239" s="25">
        <v>234</v>
      </c>
      <c r="B239" s="25">
        <v>1</v>
      </c>
      <c r="C239" s="26">
        <v>94</v>
      </c>
      <c r="D239" s="27" t="s">
        <v>334</v>
      </c>
      <c r="E239" s="1" t="s">
        <v>84</v>
      </c>
      <c r="F239" s="1">
        <v>1600</v>
      </c>
      <c r="G239" s="2"/>
    </row>
    <row r="240" spans="1:7" x14ac:dyDescent="0.25">
      <c r="A240" s="25">
        <v>235</v>
      </c>
      <c r="B240" s="25">
        <v>1</v>
      </c>
      <c r="C240" s="26">
        <v>201209</v>
      </c>
      <c r="D240" s="27" t="s">
        <v>335</v>
      </c>
      <c r="E240" s="1" t="s">
        <v>84</v>
      </c>
      <c r="F240" s="1">
        <v>220</v>
      </c>
      <c r="G240" s="2"/>
    </row>
    <row r="241" spans="1:7" x14ac:dyDescent="0.25">
      <c r="A241" s="25">
        <v>236</v>
      </c>
      <c r="B241" s="25">
        <v>1</v>
      </c>
      <c r="C241" s="26">
        <v>201125</v>
      </c>
      <c r="D241" s="27" t="s">
        <v>336</v>
      </c>
      <c r="E241" s="1" t="s">
        <v>84</v>
      </c>
      <c r="F241" s="1">
        <v>400</v>
      </c>
      <c r="G241" s="2"/>
    </row>
    <row r="242" spans="1:7" x14ac:dyDescent="0.25">
      <c r="A242" s="25">
        <v>237</v>
      </c>
      <c r="B242" s="25">
        <v>1</v>
      </c>
      <c r="C242" s="26">
        <v>201126</v>
      </c>
      <c r="D242" s="27" t="s">
        <v>337</v>
      </c>
      <c r="E242" s="1" t="s">
        <v>84</v>
      </c>
      <c r="F242" s="1">
        <v>294</v>
      </c>
      <c r="G242" s="2"/>
    </row>
    <row r="243" spans="1:7" x14ac:dyDescent="0.25">
      <c r="A243" s="25">
        <v>238</v>
      </c>
      <c r="B243" s="25">
        <v>1</v>
      </c>
      <c r="C243" s="26">
        <v>201128</v>
      </c>
      <c r="D243" s="27" t="s">
        <v>338</v>
      </c>
      <c r="E243" s="1" t="s">
        <v>84</v>
      </c>
      <c r="F243" s="1">
        <v>28962</v>
      </c>
      <c r="G243" s="2"/>
    </row>
    <row r="244" spans="1:7" x14ac:dyDescent="0.25">
      <c r="A244" s="25">
        <v>239</v>
      </c>
      <c r="B244" s="25">
        <v>1</v>
      </c>
      <c r="C244" s="26">
        <v>100890</v>
      </c>
      <c r="D244" s="27" t="s">
        <v>339</v>
      </c>
      <c r="E244" s="1" t="s">
        <v>84</v>
      </c>
      <c r="F244" s="1">
        <v>49</v>
      </c>
      <c r="G244" s="2"/>
    </row>
    <row r="245" spans="1:7" x14ac:dyDescent="0.25">
      <c r="A245" s="25">
        <v>240</v>
      </c>
      <c r="B245" s="25">
        <v>1</v>
      </c>
      <c r="C245" s="26">
        <v>361</v>
      </c>
      <c r="D245" s="27" t="s">
        <v>340</v>
      </c>
      <c r="E245" s="1" t="s">
        <v>84</v>
      </c>
      <c r="F245" s="1">
        <v>170</v>
      </c>
      <c r="G245" s="2"/>
    </row>
    <row r="246" spans="1:7" x14ac:dyDescent="0.25">
      <c r="A246" s="25">
        <v>241</v>
      </c>
      <c r="B246" s="25">
        <v>1</v>
      </c>
      <c r="C246" s="26">
        <v>201127</v>
      </c>
      <c r="D246" s="27" t="s">
        <v>341</v>
      </c>
      <c r="E246" s="1" t="s">
        <v>84</v>
      </c>
      <c r="F246" s="1">
        <v>4430</v>
      </c>
      <c r="G246" s="2"/>
    </row>
    <row r="247" spans="1:7" x14ac:dyDescent="0.25">
      <c r="A247" s="25">
        <v>242</v>
      </c>
      <c r="B247" s="25">
        <v>1</v>
      </c>
      <c r="C247" s="26">
        <v>201131</v>
      </c>
      <c r="D247" s="27" t="s">
        <v>342</v>
      </c>
      <c r="E247" s="1" t="s">
        <v>84</v>
      </c>
      <c r="F247" s="1">
        <v>64</v>
      </c>
      <c r="G247" s="2"/>
    </row>
    <row r="248" spans="1:7" x14ac:dyDescent="0.25">
      <c r="A248" s="25">
        <v>243</v>
      </c>
      <c r="B248" s="25">
        <v>1</v>
      </c>
      <c r="C248" s="26">
        <v>202690</v>
      </c>
      <c r="D248" s="27" t="s">
        <v>343</v>
      </c>
      <c r="E248" s="1" t="s">
        <v>84</v>
      </c>
      <c r="F248" s="1">
        <v>29</v>
      </c>
      <c r="G248" s="2"/>
    </row>
    <row r="249" spans="1:7" x14ac:dyDescent="0.25">
      <c r="A249" s="25">
        <v>244</v>
      </c>
      <c r="B249" s="25">
        <v>1</v>
      </c>
      <c r="C249" s="26">
        <v>200337</v>
      </c>
      <c r="D249" s="27" t="s">
        <v>344</v>
      </c>
      <c r="E249" s="1" t="s">
        <v>84</v>
      </c>
      <c r="F249" s="1">
        <v>11</v>
      </c>
      <c r="G249" s="2"/>
    </row>
    <row r="250" spans="1:7" x14ac:dyDescent="0.25">
      <c r="A250" s="25">
        <v>245</v>
      </c>
      <c r="B250" s="25">
        <v>1</v>
      </c>
      <c r="C250" s="26">
        <v>201129</v>
      </c>
      <c r="D250" s="27" t="s">
        <v>345</v>
      </c>
      <c r="E250" s="1" t="s">
        <v>84</v>
      </c>
      <c r="F250" s="1">
        <v>180</v>
      </c>
      <c r="G250" s="2"/>
    </row>
    <row r="251" spans="1:7" x14ac:dyDescent="0.25">
      <c r="A251" s="25">
        <v>246</v>
      </c>
      <c r="B251" s="25">
        <v>1</v>
      </c>
      <c r="C251" s="26">
        <v>201130</v>
      </c>
      <c r="D251" s="27" t="s">
        <v>346</v>
      </c>
      <c r="E251" s="1" t="s">
        <v>84</v>
      </c>
      <c r="F251" s="1">
        <v>950</v>
      </c>
      <c r="G251" s="2"/>
    </row>
    <row r="252" spans="1:7" x14ac:dyDescent="0.25">
      <c r="A252" s="25">
        <v>247</v>
      </c>
      <c r="B252" s="25">
        <v>1</v>
      </c>
      <c r="C252" s="26">
        <v>100471</v>
      </c>
      <c r="D252" s="27" t="s">
        <v>347</v>
      </c>
      <c r="E252" s="1" t="s">
        <v>84</v>
      </c>
      <c r="F252" s="1">
        <v>3628</v>
      </c>
      <c r="G252" s="2"/>
    </row>
    <row r="253" spans="1:7" x14ac:dyDescent="0.25">
      <c r="A253" s="25">
        <v>248</v>
      </c>
      <c r="B253" s="25">
        <v>1</v>
      </c>
      <c r="C253" s="26">
        <v>100382</v>
      </c>
      <c r="D253" s="27" t="s">
        <v>348</v>
      </c>
      <c r="E253" s="1" t="s">
        <v>84</v>
      </c>
      <c r="F253" s="1">
        <v>13990</v>
      </c>
      <c r="G253" s="2"/>
    </row>
    <row r="254" spans="1:7" x14ac:dyDescent="0.25">
      <c r="A254" s="25">
        <v>249</v>
      </c>
      <c r="B254" s="25">
        <v>1</v>
      </c>
      <c r="C254" s="26">
        <v>212633</v>
      </c>
      <c r="D254" s="27" t="s">
        <v>349</v>
      </c>
      <c r="E254" s="1" t="s">
        <v>84</v>
      </c>
      <c r="F254" s="1">
        <v>3</v>
      </c>
      <c r="G254" s="2"/>
    </row>
    <row r="255" spans="1:7" x14ac:dyDescent="0.25">
      <c r="A255" s="25">
        <v>250</v>
      </c>
      <c r="B255" s="25">
        <v>1</v>
      </c>
      <c r="C255" s="26">
        <v>100383</v>
      </c>
      <c r="D255" s="27" t="s">
        <v>350</v>
      </c>
      <c r="E255" s="1" t="s">
        <v>84</v>
      </c>
      <c r="F255" s="1">
        <f>218*5</f>
        <v>1090</v>
      </c>
      <c r="G255" s="2"/>
    </row>
    <row r="256" spans="1:7" x14ac:dyDescent="0.25">
      <c r="A256" s="25">
        <v>251</v>
      </c>
      <c r="B256" s="25">
        <v>1</v>
      </c>
      <c r="C256" s="26">
        <v>203850</v>
      </c>
      <c r="D256" s="27" t="s">
        <v>351</v>
      </c>
      <c r="E256" s="1" t="s">
        <v>84</v>
      </c>
      <c r="F256" s="1">
        <v>170</v>
      </c>
      <c r="G256" s="2"/>
    </row>
    <row r="257" spans="1:7" x14ac:dyDescent="0.25">
      <c r="A257" s="25">
        <v>252</v>
      </c>
      <c r="B257" s="25">
        <v>1</v>
      </c>
      <c r="C257" s="26">
        <v>202620</v>
      </c>
      <c r="D257" s="27" t="s">
        <v>352</v>
      </c>
      <c r="E257" s="1" t="s">
        <v>84</v>
      </c>
      <c r="F257" s="1">
        <v>540</v>
      </c>
      <c r="G257" s="2"/>
    </row>
    <row r="258" spans="1:7" x14ac:dyDescent="0.25">
      <c r="A258" s="25">
        <v>253</v>
      </c>
      <c r="B258" s="25">
        <v>1</v>
      </c>
      <c r="C258" s="26">
        <v>213370</v>
      </c>
      <c r="D258" s="27" t="s">
        <v>353</v>
      </c>
      <c r="E258" s="1" t="s">
        <v>84</v>
      </c>
      <c r="F258" s="1">
        <v>180</v>
      </c>
      <c r="G258" s="2"/>
    </row>
    <row r="259" spans="1:7" x14ac:dyDescent="0.25">
      <c r="A259" s="25">
        <v>254</v>
      </c>
      <c r="B259" s="25">
        <v>1</v>
      </c>
      <c r="C259" s="26">
        <v>201054</v>
      </c>
      <c r="D259" s="27" t="s">
        <v>354</v>
      </c>
      <c r="E259" s="1" t="s">
        <v>84</v>
      </c>
      <c r="F259" s="1">
        <v>4906</v>
      </c>
    </row>
    <row r="260" spans="1:7" x14ac:dyDescent="0.25">
      <c r="A260" s="25">
        <v>255</v>
      </c>
      <c r="B260" s="25">
        <v>1</v>
      </c>
      <c r="C260" s="26">
        <v>209016</v>
      </c>
      <c r="D260" s="27" t="s">
        <v>355</v>
      </c>
      <c r="E260" s="1" t="s">
        <v>84</v>
      </c>
      <c r="F260" s="1">
        <v>20</v>
      </c>
    </row>
    <row r="261" spans="1:7" x14ac:dyDescent="0.25">
      <c r="A261" s="25">
        <v>256</v>
      </c>
      <c r="B261" s="25">
        <v>1</v>
      </c>
      <c r="C261" s="26">
        <v>454</v>
      </c>
      <c r="D261" s="27" t="s">
        <v>356</v>
      </c>
      <c r="E261" s="1" t="s">
        <v>84</v>
      </c>
      <c r="F261" s="1">
        <v>91</v>
      </c>
    </row>
    <row r="262" spans="1:7" x14ac:dyDescent="0.25">
      <c r="A262" s="25">
        <v>257</v>
      </c>
      <c r="B262" s="25">
        <v>1</v>
      </c>
      <c r="C262" s="26">
        <v>205826</v>
      </c>
      <c r="D262" s="27" t="s">
        <v>357</v>
      </c>
      <c r="E262" s="1" t="s">
        <v>84</v>
      </c>
      <c r="F262" s="1">
        <v>56</v>
      </c>
    </row>
    <row r="263" spans="1:7" x14ac:dyDescent="0.25">
      <c r="A263" s="25">
        <v>258</v>
      </c>
      <c r="B263" s="25">
        <v>1</v>
      </c>
      <c r="C263" s="26">
        <v>201137</v>
      </c>
      <c r="D263" s="27" t="s">
        <v>358</v>
      </c>
      <c r="E263" s="1" t="s">
        <v>84</v>
      </c>
      <c r="F263" s="1">
        <v>1290</v>
      </c>
    </row>
    <row r="264" spans="1:7" x14ac:dyDescent="0.25">
      <c r="A264" s="25">
        <v>259</v>
      </c>
      <c r="B264" s="25">
        <v>1</v>
      </c>
      <c r="C264" s="26">
        <v>208365</v>
      </c>
      <c r="D264" s="27" t="s">
        <v>359</v>
      </c>
      <c r="E264" s="1" t="s">
        <v>84</v>
      </c>
      <c r="F264" s="1">
        <v>2966</v>
      </c>
    </row>
    <row r="265" spans="1:7" x14ac:dyDescent="0.25">
      <c r="A265" s="25">
        <v>260</v>
      </c>
      <c r="B265" s="25">
        <v>1</v>
      </c>
      <c r="C265" s="26">
        <v>201138</v>
      </c>
      <c r="D265" s="27" t="s">
        <v>360</v>
      </c>
      <c r="E265" s="1" t="s">
        <v>84</v>
      </c>
      <c r="F265" s="1">
        <v>4500</v>
      </c>
    </row>
    <row r="266" spans="1:7" x14ac:dyDescent="0.25">
      <c r="A266" s="25">
        <v>261</v>
      </c>
      <c r="B266" s="25">
        <v>1</v>
      </c>
      <c r="C266" s="26">
        <v>201139</v>
      </c>
      <c r="D266" s="27" t="s">
        <v>361</v>
      </c>
      <c r="E266" s="1" t="s">
        <v>84</v>
      </c>
      <c r="F266" s="1">
        <v>3570</v>
      </c>
    </row>
    <row r="267" spans="1:7" x14ac:dyDescent="0.25">
      <c r="A267" s="25">
        <v>262</v>
      </c>
      <c r="B267" s="25">
        <v>1</v>
      </c>
      <c r="C267" s="26">
        <v>202801</v>
      </c>
      <c r="D267" s="27" t="s">
        <v>362</v>
      </c>
      <c r="E267" s="1" t="s">
        <v>84</v>
      </c>
      <c r="F267" s="1">
        <v>30</v>
      </c>
    </row>
    <row r="268" spans="1:7" x14ac:dyDescent="0.25">
      <c r="A268" s="25">
        <v>263</v>
      </c>
      <c r="B268" s="25">
        <v>1</v>
      </c>
      <c r="C268" s="26">
        <v>201140</v>
      </c>
      <c r="D268" s="27" t="s">
        <v>363</v>
      </c>
      <c r="E268" s="1" t="s">
        <v>84</v>
      </c>
      <c r="F268" s="1">
        <v>3330</v>
      </c>
    </row>
    <row r="269" spans="1:7" x14ac:dyDescent="0.25">
      <c r="A269" s="25">
        <v>264</v>
      </c>
      <c r="B269" s="25">
        <v>1</v>
      </c>
      <c r="C269" s="26">
        <v>100748</v>
      </c>
      <c r="D269" s="27" t="s">
        <v>364</v>
      </c>
      <c r="E269" s="1" t="s">
        <v>84</v>
      </c>
      <c r="F269" s="1">
        <v>280</v>
      </c>
    </row>
    <row r="270" spans="1:7" x14ac:dyDescent="0.25">
      <c r="A270" s="25">
        <v>265</v>
      </c>
      <c r="B270" s="25">
        <v>1</v>
      </c>
      <c r="C270" s="26">
        <v>201143</v>
      </c>
      <c r="D270" s="27" t="s">
        <v>365</v>
      </c>
      <c r="E270" s="1" t="s">
        <v>84</v>
      </c>
      <c r="F270" s="1">
        <v>130</v>
      </c>
    </row>
    <row r="271" spans="1:7" x14ac:dyDescent="0.25">
      <c r="A271" s="25">
        <v>266</v>
      </c>
      <c r="B271" s="25">
        <v>1</v>
      </c>
      <c r="C271" s="26">
        <v>227</v>
      </c>
      <c r="D271" s="27" t="s">
        <v>9</v>
      </c>
      <c r="E271" s="1" t="s">
        <v>84</v>
      </c>
      <c r="F271" s="1">
        <v>97</v>
      </c>
    </row>
    <row r="272" spans="1:7" x14ac:dyDescent="0.25">
      <c r="A272" s="25">
        <v>267</v>
      </c>
      <c r="B272" s="25">
        <v>1</v>
      </c>
      <c r="C272" s="26">
        <v>990</v>
      </c>
      <c r="D272" s="27" t="s">
        <v>66</v>
      </c>
      <c r="E272" s="1" t="s">
        <v>84</v>
      </c>
      <c r="F272" s="1">
        <v>310</v>
      </c>
    </row>
    <row r="273" spans="1:6" x14ac:dyDescent="0.25">
      <c r="A273" s="25">
        <v>268</v>
      </c>
      <c r="B273" s="25">
        <v>1</v>
      </c>
      <c r="C273" s="26">
        <v>100821</v>
      </c>
      <c r="D273" s="27" t="s">
        <v>366</v>
      </c>
      <c r="E273" s="1" t="s">
        <v>84</v>
      </c>
      <c r="F273" s="1">
        <v>286</v>
      </c>
    </row>
    <row r="274" spans="1:6" x14ac:dyDescent="0.25">
      <c r="A274" s="25">
        <v>269</v>
      </c>
      <c r="B274" s="25">
        <v>1</v>
      </c>
      <c r="C274" s="26">
        <v>205812</v>
      </c>
      <c r="D274" s="27" t="s">
        <v>367</v>
      </c>
      <c r="E274" s="1" t="s">
        <v>84</v>
      </c>
      <c r="F274" s="1">
        <v>6830</v>
      </c>
    </row>
    <row r="275" spans="1:6" x14ac:dyDescent="0.25">
      <c r="A275" s="25">
        <v>270</v>
      </c>
      <c r="B275" s="25">
        <v>1</v>
      </c>
      <c r="C275" s="26">
        <v>221520</v>
      </c>
      <c r="D275" s="27" t="s">
        <v>368</v>
      </c>
      <c r="E275" s="1" t="s">
        <v>84</v>
      </c>
      <c r="F275" s="1">
        <v>48</v>
      </c>
    </row>
    <row r="276" spans="1:6" x14ac:dyDescent="0.25">
      <c r="A276" s="25">
        <v>271</v>
      </c>
      <c r="B276" s="25">
        <v>1</v>
      </c>
      <c r="C276" s="26">
        <v>202991</v>
      </c>
      <c r="D276" s="27" t="s">
        <v>369</v>
      </c>
      <c r="E276" s="1" t="s">
        <v>84</v>
      </c>
      <c r="F276" s="1">
        <v>864</v>
      </c>
    </row>
    <row r="277" spans="1:6" x14ac:dyDescent="0.25">
      <c r="A277" s="25">
        <v>272</v>
      </c>
      <c r="B277" s="25">
        <v>1</v>
      </c>
      <c r="C277" s="26">
        <v>202992</v>
      </c>
      <c r="D277" s="27" t="s">
        <v>370</v>
      </c>
      <c r="E277" s="1" t="s">
        <v>84</v>
      </c>
      <c r="F277" s="1">
        <v>142</v>
      </c>
    </row>
    <row r="278" spans="1:6" x14ac:dyDescent="0.25">
      <c r="A278" s="25">
        <v>273</v>
      </c>
      <c r="B278" s="25">
        <v>1</v>
      </c>
      <c r="C278" s="26">
        <v>212876</v>
      </c>
      <c r="D278" s="27" t="s">
        <v>371</v>
      </c>
      <c r="E278" s="1" t="s">
        <v>84</v>
      </c>
      <c r="F278" s="1">
        <v>210</v>
      </c>
    </row>
    <row r="279" spans="1:6" x14ac:dyDescent="0.25">
      <c r="A279" s="25">
        <v>274</v>
      </c>
      <c r="B279" s="25">
        <v>1</v>
      </c>
      <c r="C279" s="26">
        <v>213355</v>
      </c>
      <c r="D279" s="27" t="s">
        <v>372</v>
      </c>
      <c r="E279" s="1" t="s">
        <v>84</v>
      </c>
      <c r="F279" s="1">
        <v>178</v>
      </c>
    </row>
    <row r="280" spans="1:6" x14ac:dyDescent="0.25">
      <c r="A280" s="25">
        <v>275</v>
      </c>
      <c r="B280" s="25">
        <v>1</v>
      </c>
      <c r="C280" s="26">
        <v>100904</v>
      </c>
      <c r="D280" s="27" t="s">
        <v>373</v>
      </c>
      <c r="E280" s="1" t="s">
        <v>84</v>
      </c>
      <c r="F280" s="1">
        <v>76</v>
      </c>
    </row>
    <row r="281" spans="1:6" x14ac:dyDescent="0.25">
      <c r="A281" s="25">
        <v>276</v>
      </c>
      <c r="B281" s="25">
        <v>1</v>
      </c>
      <c r="C281" s="26">
        <v>201147</v>
      </c>
      <c r="D281" s="27" t="s">
        <v>374</v>
      </c>
      <c r="E281" s="1" t="s">
        <v>84</v>
      </c>
      <c r="F281" s="1">
        <v>13855</v>
      </c>
    </row>
    <row r="282" spans="1:6" x14ac:dyDescent="0.25">
      <c r="A282" s="25">
        <v>277</v>
      </c>
      <c r="B282" s="25">
        <v>1</v>
      </c>
      <c r="C282" s="26">
        <v>207020</v>
      </c>
      <c r="D282" s="27" t="s">
        <v>375</v>
      </c>
      <c r="E282" s="1" t="s">
        <v>84</v>
      </c>
      <c r="F282" s="1">
        <v>5990</v>
      </c>
    </row>
    <row r="283" spans="1:6" x14ac:dyDescent="0.25">
      <c r="A283" s="25">
        <v>278</v>
      </c>
      <c r="B283" s="25">
        <v>1</v>
      </c>
      <c r="C283" s="26">
        <v>205848</v>
      </c>
      <c r="D283" s="27" t="s">
        <v>376</v>
      </c>
      <c r="E283" s="1" t="s">
        <v>84</v>
      </c>
      <c r="F283" s="1">
        <v>200</v>
      </c>
    </row>
    <row r="284" spans="1:6" x14ac:dyDescent="0.25">
      <c r="A284" s="25">
        <v>279</v>
      </c>
      <c r="B284" s="25">
        <v>1</v>
      </c>
      <c r="C284" s="26">
        <v>206095</v>
      </c>
      <c r="D284" s="27" t="s">
        <v>377</v>
      </c>
      <c r="E284" s="1" t="s">
        <v>84</v>
      </c>
      <c r="F284" s="1">
        <v>576</v>
      </c>
    </row>
    <row r="285" spans="1:6" x14ac:dyDescent="0.25">
      <c r="A285" s="25">
        <v>280</v>
      </c>
      <c r="B285" s="25">
        <v>1</v>
      </c>
      <c r="C285" s="26">
        <v>100939</v>
      </c>
      <c r="D285" s="27" t="s">
        <v>378</v>
      </c>
      <c r="E285" s="1" t="s">
        <v>84</v>
      </c>
      <c r="F285" s="1">
        <v>1990</v>
      </c>
    </row>
    <row r="286" spans="1:6" x14ac:dyDescent="0.25">
      <c r="A286" s="25">
        <v>281</v>
      </c>
      <c r="B286" s="25">
        <v>1</v>
      </c>
      <c r="C286" s="26">
        <v>202806</v>
      </c>
      <c r="D286" s="27" t="s">
        <v>379</v>
      </c>
      <c r="E286" s="1" t="s">
        <v>84</v>
      </c>
      <c r="F286" s="1">
        <v>150</v>
      </c>
    </row>
    <row r="287" spans="1:6" x14ac:dyDescent="0.25">
      <c r="A287" s="25">
        <v>282</v>
      </c>
      <c r="B287" s="25">
        <v>1</v>
      </c>
      <c r="C287" s="26">
        <v>1233</v>
      </c>
      <c r="D287" s="27" t="s">
        <v>380</v>
      </c>
      <c r="E287" s="1" t="s">
        <v>84</v>
      </c>
      <c r="F287" s="1">
        <v>45</v>
      </c>
    </row>
    <row r="288" spans="1:6" x14ac:dyDescent="0.25">
      <c r="A288" s="25">
        <v>283</v>
      </c>
      <c r="B288" s="25">
        <v>1</v>
      </c>
      <c r="C288" s="26">
        <v>100022</v>
      </c>
      <c r="D288" s="27" t="s">
        <v>381</v>
      </c>
      <c r="E288" s="1" t="s">
        <v>84</v>
      </c>
      <c r="F288" s="1">
        <v>27</v>
      </c>
    </row>
    <row r="289" spans="1:6" x14ac:dyDescent="0.25">
      <c r="A289" s="25">
        <v>284</v>
      </c>
      <c r="B289" s="25">
        <v>1</v>
      </c>
      <c r="C289" s="26">
        <v>101088</v>
      </c>
      <c r="D289" s="27" t="s">
        <v>382</v>
      </c>
      <c r="E289" s="1" t="s">
        <v>84</v>
      </c>
      <c r="F289" s="1">
        <v>12503</v>
      </c>
    </row>
    <row r="290" spans="1:6" x14ac:dyDescent="0.25">
      <c r="A290" s="25">
        <v>285</v>
      </c>
      <c r="B290" s="25">
        <v>1</v>
      </c>
      <c r="C290" s="26">
        <v>202923</v>
      </c>
      <c r="D290" s="27" t="s">
        <v>383</v>
      </c>
      <c r="E290" s="1" t="s">
        <v>84</v>
      </c>
      <c r="F290" s="1">
        <v>13</v>
      </c>
    </row>
    <row r="291" spans="1:6" x14ac:dyDescent="0.25">
      <c r="A291" s="25">
        <v>286</v>
      </c>
      <c r="B291" s="25">
        <v>1</v>
      </c>
      <c r="C291" s="26">
        <v>210524</v>
      </c>
      <c r="D291" s="27" t="s">
        <v>53</v>
      </c>
      <c r="E291" s="1" t="s">
        <v>84</v>
      </c>
      <c r="F291" s="1">
        <v>21</v>
      </c>
    </row>
    <row r="292" spans="1:6" x14ac:dyDescent="0.25">
      <c r="A292" s="25">
        <v>287</v>
      </c>
      <c r="B292" s="25">
        <v>1</v>
      </c>
      <c r="C292" s="26">
        <v>1088</v>
      </c>
      <c r="D292" s="27" t="s">
        <v>384</v>
      </c>
      <c r="E292" s="1" t="s">
        <v>84</v>
      </c>
      <c r="F292" s="1">
        <v>210</v>
      </c>
    </row>
    <row r="293" spans="1:6" x14ac:dyDescent="0.25">
      <c r="A293" s="25">
        <v>288</v>
      </c>
      <c r="B293" s="25">
        <v>1</v>
      </c>
      <c r="C293" s="26">
        <v>1089</v>
      </c>
      <c r="D293" s="27" t="s">
        <v>385</v>
      </c>
      <c r="E293" s="1" t="s">
        <v>84</v>
      </c>
      <c r="F293" s="1">
        <v>310</v>
      </c>
    </row>
    <row r="294" spans="1:6" x14ac:dyDescent="0.25">
      <c r="A294" s="25">
        <v>289</v>
      </c>
      <c r="B294" s="25">
        <v>1</v>
      </c>
      <c r="C294" s="26">
        <v>100862</v>
      </c>
      <c r="D294" s="27" t="s">
        <v>386</v>
      </c>
      <c r="E294" s="1" t="s">
        <v>84</v>
      </c>
      <c r="F294" s="1">
        <v>855</v>
      </c>
    </row>
    <row r="295" spans="1:6" x14ac:dyDescent="0.25">
      <c r="A295" s="25">
        <v>290</v>
      </c>
      <c r="B295" s="25">
        <v>1</v>
      </c>
      <c r="C295" s="26">
        <v>100863</v>
      </c>
      <c r="D295" s="27" t="s">
        <v>387</v>
      </c>
      <c r="E295" s="1" t="s">
        <v>84</v>
      </c>
      <c r="F295" s="1">
        <v>540</v>
      </c>
    </row>
    <row r="296" spans="1:6" x14ac:dyDescent="0.25">
      <c r="A296" s="25">
        <v>291</v>
      </c>
      <c r="B296" s="25">
        <v>1</v>
      </c>
      <c r="C296" s="26">
        <v>208810</v>
      </c>
      <c r="D296" s="27" t="s">
        <v>388</v>
      </c>
      <c r="E296" s="1" t="s">
        <v>84</v>
      </c>
      <c r="F296" s="1">
        <v>11077</v>
      </c>
    </row>
    <row r="297" spans="1:6" x14ac:dyDescent="0.25">
      <c r="A297" s="25">
        <v>292</v>
      </c>
      <c r="B297" s="25">
        <v>1</v>
      </c>
      <c r="C297" s="26">
        <v>202671</v>
      </c>
      <c r="D297" s="27" t="s">
        <v>389</v>
      </c>
      <c r="E297" s="1" t="s">
        <v>84</v>
      </c>
      <c r="F297" s="1">
        <v>276</v>
      </c>
    </row>
    <row r="298" spans="1:6" x14ac:dyDescent="0.25">
      <c r="A298" s="25">
        <v>293</v>
      </c>
      <c r="B298" s="25">
        <v>1</v>
      </c>
      <c r="C298" s="26">
        <v>205109</v>
      </c>
      <c r="D298" s="27" t="s">
        <v>390</v>
      </c>
      <c r="E298" s="1" t="s">
        <v>84</v>
      </c>
      <c r="F298" s="1">
        <v>565</v>
      </c>
    </row>
    <row r="299" spans="1:6" x14ac:dyDescent="0.25">
      <c r="A299" s="25">
        <v>294</v>
      </c>
      <c r="B299" s="25">
        <v>1</v>
      </c>
      <c r="C299" s="26">
        <v>213020</v>
      </c>
      <c r="D299" s="27" t="s">
        <v>391</v>
      </c>
      <c r="E299" s="1" t="s">
        <v>84</v>
      </c>
      <c r="F299" s="1">
        <v>152</v>
      </c>
    </row>
    <row r="300" spans="1:6" x14ac:dyDescent="0.25">
      <c r="A300" s="25">
        <v>295</v>
      </c>
      <c r="B300" s="25">
        <v>1</v>
      </c>
      <c r="C300" s="26">
        <v>100721</v>
      </c>
      <c r="D300" s="27" t="s">
        <v>392</v>
      </c>
      <c r="E300" s="1" t="s">
        <v>84</v>
      </c>
      <c r="F300" s="1">
        <v>21</v>
      </c>
    </row>
    <row r="301" spans="1:6" x14ac:dyDescent="0.25">
      <c r="A301" s="25">
        <v>296</v>
      </c>
      <c r="B301" s="25">
        <v>1</v>
      </c>
      <c r="C301" s="26">
        <v>100598</v>
      </c>
      <c r="D301" s="27" t="s">
        <v>393</v>
      </c>
      <c r="E301" s="1" t="s">
        <v>84</v>
      </c>
      <c r="F301" s="1">
        <v>301</v>
      </c>
    </row>
    <row r="302" spans="1:6" x14ac:dyDescent="0.25">
      <c r="A302" s="25">
        <v>297</v>
      </c>
      <c r="B302" s="25">
        <v>1</v>
      </c>
      <c r="C302" s="26">
        <v>201152</v>
      </c>
      <c r="D302" s="27" t="s">
        <v>394</v>
      </c>
      <c r="E302" s="1" t="s">
        <v>84</v>
      </c>
      <c r="F302" s="1">
        <v>8490</v>
      </c>
    </row>
    <row r="303" spans="1:6" x14ac:dyDescent="0.25">
      <c r="A303" s="25">
        <v>298</v>
      </c>
      <c r="B303" s="25">
        <v>1</v>
      </c>
      <c r="C303" s="26">
        <v>201153</v>
      </c>
      <c r="D303" s="27" t="s">
        <v>395</v>
      </c>
      <c r="E303" s="1" t="s">
        <v>84</v>
      </c>
      <c r="F303" s="1">
        <v>8886</v>
      </c>
    </row>
    <row r="304" spans="1:6" x14ac:dyDescent="0.25">
      <c r="A304" s="25">
        <v>299</v>
      </c>
      <c r="B304" s="25">
        <v>1</v>
      </c>
      <c r="C304" s="26">
        <v>208142</v>
      </c>
      <c r="D304" s="27" t="s">
        <v>396</v>
      </c>
      <c r="E304" s="1" t="s">
        <v>84</v>
      </c>
      <c r="F304" s="1">
        <v>728</v>
      </c>
    </row>
    <row r="305" spans="1:6" x14ac:dyDescent="0.25">
      <c r="A305" s="25">
        <v>300</v>
      </c>
      <c r="B305" s="25">
        <v>1</v>
      </c>
      <c r="C305" s="26">
        <v>202742</v>
      </c>
      <c r="D305" s="27" t="s">
        <v>397</v>
      </c>
      <c r="E305" s="1" t="s">
        <v>84</v>
      </c>
      <c r="F305" s="1">
        <v>210</v>
      </c>
    </row>
    <row r="306" spans="1:6" x14ac:dyDescent="0.25">
      <c r="A306" s="25">
        <v>301</v>
      </c>
      <c r="B306" s="25">
        <v>1</v>
      </c>
      <c r="C306" s="26">
        <v>201156</v>
      </c>
      <c r="D306" s="27" t="s">
        <v>398</v>
      </c>
      <c r="E306" s="1" t="s">
        <v>84</v>
      </c>
      <c r="F306" s="1">
        <v>2370</v>
      </c>
    </row>
    <row r="307" spans="1:6" x14ac:dyDescent="0.25">
      <c r="A307" s="25">
        <v>302</v>
      </c>
      <c r="B307" s="25">
        <v>1</v>
      </c>
      <c r="C307" s="26">
        <v>201157</v>
      </c>
      <c r="D307" s="27" t="s">
        <v>399</v>
      </c>
      <c r="E307" s="1" t="s">
        <v>84</v>
      </c>
      <c r="F307" s="1">
        <v>630</v>
      </c>
    </row>
    <row r="308" spans="1:6" x14ac:dyDescent="0.25">
      <c r="A308" s="25">
        <v>303</v>
      </c>
      <c r="B308" s="25">
        <v>1</v>
      </c>
      <c r="C308" s="26">
        <v>208993</v>
      </c>
      <c r="D308" s="27" t="s">
        <v>400</v>
      </c>
      <c r="E308" s="1" t="s">
        <v>84</v>
      </c>
      <c r="F308" s="1">
        <v>1240</v>
      </c>
    </row>
    <row r="309" spans="1:6" x14ac:dyDescent="0.25">
      <c r="A309" s="25">
        <v>304</v>
      </c>
      <c r="B309" s="25">
        <v>1</v>
      </c>
      <c r="C309" s="26">
        <v>201158</v>
      </c>
      <c r="D309" s="27" t="s">
        <v>401</v>
      </c>
      <c r="E309" s="1" t="s">
        <v>84</v>
      </c>
      <c r="F309" s="1">
        <v>960</v>
      </c>
    </row>
    <row r="310" spans="1:6" x14ac:dyDescent="0.25">
      <c r="A310" s="25">
        <v>305</v>
      </c>
      <c r="B310" s="25">
        <v>1</v>
      </c>
      <c r="C310" s="26">
        <v>200341</v>
      </c>
      <c r="D310" s="27" t="s">
        <v>402</v>
      </c>
      <c r="E310" s="1" t="s">
        <v>84</v>
      </c>
      <c r="F310" s="1">
        <v>30820</v>
      </c>
    </row>
    <row r="311" spans="1:6" x14ac:dyDescent="0.25">
      <c r="A311" s="25">
        <v>306</v>
      </c>
      <c r="B311" s="25">
        <v>1</v>
      </c>
      <c r="C311" s="26">
        <v>208073</v>
      </c>
      <c r="D311" s="27" t="s">
        <v>403</v>
      </c>
      <c r="E311" s="1" t="s">
        <v>84</v>
      </c>
      <c r="F311" s="1">
        <v>945</v>
      </c>
    </row>
    <row r="312" spans="1:6" x14ac:dyDescent="0.25">
      <c r="A312" s="25">
        <v>307</v>
      </c>
      <c r="B312" s="25">
        <v>1</v>
      </c>
      <c r="C312" s="26">
        <v>100989</v>
      </c>
      <c r="D312" s="27" t="s">
        <v>404</v>
      </c>
      <c r="E312" s="1" t="s">
        <v>84</v>
      </c>
      <c r="F312" s="1">
        <v>96</v>
      </c>
    </row>
    <row r="313" spans="1:6" x14ac:dyDescent="0.25">
      <c r="A313" s="25">
        <v>308</v>
      </c>
      <c r="B313" s="25">
        <v>1</v>
      </c>
      <c r="C313" s="26">
        <v>4087</v>
      </c>
      <c r="D313" s="27" t="s">
        <v>405</v>
      </c>
      <c r="E313" s="1" t="s">
        <v>84</v>
      </c>
      <c r="F313" s="1">
        <v>220</v>
      </c>
    </row>
    <row r="314" spans="1:6" x14ac:dyDescent="0.25">
      <c r="A314" s="25">
        <v>309</v>
      </c>
      <c r="B314" s="25">
        <v>1</v>
      </c>
      <c r="C314" s="26">
        <v>213327</v>
      </c>
      <c r="D314" s="27" t="s">
        <v>406</v>
      </c>
      <c r="E314" s="1" t="s">
        <v>84</v>
      </c>
      <c r="F314" s="1">
        <v>24</v>
      </c>
    </row>
    <row r="315" spans="1:6" x14ac:dyDescent="0.25">
      <c r="A315" s="25">
        <v>310</v>
      </c>
      <c r="B315" s="25">
        <v>1</v>
      </c>
      <c r="C315" s="26">
        <v>213369</v>
      </c>
      <c r="D315" s="27" t="s">
        <v>407</v>
      </c>
      <c r="E315" s="1" t="s">
        <v>84</v>
      </c>
      <c r="F315" s="1">
        <v>140</v>
      </c>
    </row>
    <row r="316" spans="1:6" x14ac:dyDescent="0.25">
      <c r="A316" s="25">
        <v>311</v>
      </c>
      <c r="B316" s="25">
        <v>1</v>
      </c>
      <c r="C316" s="26">
        <v>205912</v>
      </c>
      <c r="D316" s="27" t="s">
        <v>408</v>
      </c>
      <c r="E316" s="1" t="s">
        <v>84</v>
      </c>
      <c r="F316" s="1">
        <v>350</v>
      </c>
    </row>
    <row r="317" spans="1:6" x14ac:dyDescent="0.25">
      <c r="A317" s="25">
        <v>312</v>
      </c>
      <c r="B317" s="25">
        <v>1</v>
      </c>
      <c r="C317" s="26">
        <v>101236</v>
      </c>
      <c r="D317" s="27" t="s">
        <v>409</v>
      </c>
      <c r="E317" s="1" t="s">
        <v>84</v>
      </c>
      <c r="F317" s="1">
        <v>1205</v>
      </c>
    </row>
    <row r="318" spans="1:6" x14ac:dyDescent="0.25">
      <c r="A318" s="25">
        <v>313</v>
      </c>
      <c r="B318" s="25">
        <v>1</v>
      </c>
      <c r="C318" s="26">
        <v>101018</v>
      </c>
      <c r="D318" s="27" t="s">
        <v>410</v>
      </c>
      <c r="E318" s="1" t="s">
        <v>84</v>
      </c>
      <c r="F318" s="1">
        <v>15</v>
      </c>
    </row>
    <row r="319" spans="1:6" x14ac:dyDescent="0.25">
      <c r="A319" s="25">
        <v>314</v>
      </c>
      <c r="B319" s="25">
        <v>1</v>
      </c>
      <c r="C319" s="26">
        <v>201243</v>
      </c>
      <c r="D319" s="27" t="s">
        <v>411</v>
      </c>
      <c r="E319" s="1" t="s">
        <v>84</v>
      </c>
      <c r="F319" s="1">
        <v>140</v>
      </c>
    </row>
    <row r="320" spans="1:6" x14ac:dyDescent="0.25">
      <c r="A320" s="25">
        <v>315</v>
      </c>
      <c r="B320" s="25">
        <v>1</v>
      </c>
      <c r="C320" s="26">
        <v>204912</v>
      </c>
      <c r="D320" s="27" t="s">
        <v>10</v>
      </c>
      <c r="E320" s="1" t="s">
        <v>84</v>
      </c>
      <c r="F320" s="1">
        <v>196</v>
      </c>
    </row>
    <row r="321" spans="1:6" x14ac:dyDescent="0.25">
      <c r="A321" s="25">
        <v>316</v>
      </c>
      <c r="B321" s="25">
        <v>1</v>
      </c>
      <c r="C321" s="26">
        <v>202662</v>
      </c>
      <c r="D321" s="27" t="s">
        <v>412</v>
      </c>
      <c r="E321" s="1" t="s">
        <v>84</v>
      </c>
      <c r="F321" s="1">
        <v>40</v>
      </c>
    </row>
    <row r="322" spans="1:6" x14ac:dyDescent="0.25">
      <c r="A322" s="25">
        <v>317</v>
      </c>
      <c r="B322" s="25">
        <v>1</v>
      </c>
      <c r="C322" s="26">
        <v>211952</v>
      </c>
      <c r="D322" s="27" t="s">
        <v>413</v>
      </c>
      <c r="E322" s="1" t="s">
        <v>84</v>
      </c>
      <c r="F322" s="1">
        <v>90</v>
      </c>
    </row>
    <row r="323" spans="1:6" x14ac:dyDescent="0.25">
      <c r="A323" s="25">
        <v>318</v>
      </c>
      <c r="B323" s="25">
        <v>1</v>
      </c>
      <c r="C323" s="26">
        <v>204382</v>
      </c>
      <c r="D323" s="27" t="s">
        <v>414</v>
      </c>
      <c r="E323" s="1" t="s">
        <v>84</v>
      </c>
      <c r="F323" s="1">
        <v>14</v>
      </c>
    </row>
    <row r="324" spans="1:6" x14ac:dyDescent="0.25">
      <c r="A324" s="25">
        <v>319</v>
      </c>
      <c r="B324" s="25">
        <v>1</v>
      </c>
      <c r="C324" s="26">
        <v>204911</v>
      </c>
      <c r="D324" s="27" t="s">
        <v>415</v>
      </c>
      <c r="E324" s="1" t="s">
        <v>84</v>
      </c>
      <c r="F324" s="1">
        <v>60</v>
      </c>
    </row>
    <row r="325" spans="1:6" x14ac:dyDescent="0.25">
      <c r="A325" s="25">
        <v>320</v>
      </c>
      <c r="B325" s="25">
        <v>1</v>
      </c>
      <c r="C325" s="26">
        <v>206067</v>
      </c>
      <c r="D325" s="27" t="s">
        <v>416</v>
      </c>
      <c r="E325" s="1" t="s">
        <v>84</v>
      </c>
      <c r="F325" s="1">
        <v>2420</v>
      </c>
    </row>
    <row r="326" spans="1:6" x14ac:dyDescent="0.25">
      <c r="A326" s="25">
        <v>321</v>
      </c>
      <c r="B326" s="25">
        <v>1</v>
      </c>
      <c r="C326" s="26">
        <v>205923</v>
      </c>
      <c r="D326" s="27" t="s">
        <v>417</v>
      </c>
      <c r="E326" s="1" t="s">
        <v>84</v>
      </c>
      <c r="F326" s="1">
        <v>1327</v>
      </c>
    </row>
    <row r="327" spans="1:6" x14ac:dyDescent="0.25">
      <c r="A327" s="25">
        <v>322</v>
      </c>
      <c r="B327" s="25">
        <v>1</v>
      </c>
      <c r="C327" s="26">
        <v>205979</v>
      </c>
      <c r="D327" s="27" t="s">
        <v>418</v>
      </c>
      <c r="E327" s="1" t="s">
        <v>84</v>
      </c>
      <c r="F327" s="1">
        <v>44361</v>
      </c>
    </row>
    <row r="328" spans="1:6" x14ac:dyDescent="0.25">
      <c r="A328" s="25">
        <v>323</v>
      </c>
      <c r="B328" s="25">
        <v>1</v>
      </c>
      <c r="C328" s="26">
        <v>3131</v>
      </c>
      <c r="D328" s="27" t="s">
        <v>419</v>
      </c>
      <c r="E328" s="1" t="s">
        <v>84</v>
      </c>
      <c r="F328" s="1">
        <v>4378</v>
      </c>
    </row>
    <row r="329" spans="1:6" x14ac:dyDescent="0.25">
      <c r="A329" s="25">
        <v>324</v>
      </c>
      <c r="B329" s="25">
        <v>1</v>
      </c>
      <c r="C329" s="26">
        <v>101078</v>
      </c>
      <c r="D329" s="27" t="s">
        <v>420</v>
      </c>
      <c r="E329" s="1" t="s">
        <v>84</v>
      </c>
      <c r="F329" s="1">
        <v>69273</v>
      </c>
    </row>
    <row r="330" spans="1:6" x14ac:dyDescent="0.25">
      <c r="A330" s="25">
        <v>325</v>
      </c>
      <c r="B330" s="25">
        <v>1</v>
      </c>
      <c r="C330" s="26">
        <v>202136</v>
      </c>
      <c r="D330" s="27" t="s">
        <v>421</v>
      </c>
      <c r="E330" s="1" t="s">
        <v>84</v>
      </c>
      <c r="F330" s="1">
        <v>60</v>
      </c>
    </row>
    <row r="331" spans="1:6" x14ac:dyDescent="0.25">
      <c r="A331" s="25">
        <v>326</v>
      </c>
      <c r="B331" s="25">
        <v>1</v>
      </c>
      <c r="C331" s="26">
        <v>100186</v>
      </c>
      <c r="D331" s="27" t="s">
        <v>422</v>
      </c>
      <c r="E331" s="1" t="s">
        <v>84</v>
      </c>
      <c r="F331" s="1">
        <v>16</v>
      </c>
    </row>
    <row r="332" spans="1:6" x14ac:dyDescent="0.25">
      <c r="A332" s="25">
        <v>327</v>
      </c>
      <c r="B332" s="25">
        <v>1</v>
      </c>
      <c r="C332" s="26">
        <v>204520</v>
      </c>
      <c r="D332" s="27" t="s">
        <v>423</v>
      </c>
      <c r="E332" s="1" t="s">
        <v>84</v>
      </c>
      <c r="F332" s="1">
        <v>710</v>
      </c>
    </row>
    <row r="333" spans="1:6" x14ac:dyDescent="0.25">
      <c r="A333" s="25">
        <v>328</v>
      </c>
      <c r="B333" s="25">
        <v>1</v>
      </c>
      <c r="C333" s="26">
        <v>207052</v>
      </c>
      <c r="D333" s="27" t="s">
        <v>424</v>
      </c>
      <c r="E333" s="1" t="s">
        <v>84</v>
      </c>
      <c r="F333" s="1">
        <v>60</v>
      </c>
    </row>
    <row r="334" spans="1:6" x14ac:dyDescent="0.25">
      <c r="A334" s="25">
        <v>329</v>
      </c>
      <c r="B334" s="25">
        <v>1</v>
      </c>
      <c r="C334" s="26">
        <v>677</v>
      </c>
      <c r="D334" s="27" t="s">
        <v>425</v>
      </c>
      <c r="E334" s="1" t="s">
        <v>84</v>
      </c>
      <c r="F334" s="1">
        <v>327</v>
      </c>
    </row>
    <row r="335" spans="1:6" x14ac:dyDescent="0.25">
      <c r="A335" s="25">
        <v>330</v>
      </c>
      <c r="B335" s="25">
        <v>1</v>
      </c>
      <c r="C335" s="26">
        <v>212361</v>
      </c>
      <c r="D335" s="27" t="s">
        <v>426</v>
      </c>
      <c r="E335" s="1" t="s">
        <v>84</v>
      </c>
      <c r="F335" s="1">
        <v>10</v>
      </c>
    </row>
    <row r="336" spans="1:6" x14ac:dyDescent="0.25">
      <c r="A336" s="25">
        <v>331</v>
      </c>
      <c r="B336" s="25">
        <v>1</v>
      </c>
      <c r="C336" s="26">
        <v>101083</v>
      </c>
      <c r="D336" s="27" t="s">
        <v>427</v>
      </c>
      <c r="E336" s="1" t="s">
        <v>84</v>
      </c>
      <c r="F336" s="1">
        <v>100</v>
      </c>
    </row>
    <row r="337" spans="1:6" x14ac:dyDescent="0.25">
      <c r="A337" s="25">
        <v>332</v>
      </c>
      <c r="B337" s="25">
        <v>1</v>
      </c>
      <c r="C337" s="26">
        <v>201210</v>
      </c>
      <c r="D337" s="27" t="s">
        <v>428</v>
      </c>
      <c r="E337" s="1" t="s">
        <v>84</v>
      </c>
      <c r="F337" s="1">
        <v>430</v>
      </c>
    </row>
    <row r="338" spans="1:6" x14ac:dyDescent="0.25">
      <c r="A338" s="25">
        <v>333</v>
      </c>
      <c r="B338" s="25">
        <v>1</v>
      </c>
      <c r="C338" s="26">
        <v>204324</v>
      </c>
      <c r="D338" s="27" t="s">
        <v>429</v>
      </c>
      <c r="E338" s="1" t="s">
        <v>84</v>
      </c>
      <c r="F338" s="1">
        <v>126</v>
      </c>
    </row>
    <row r="339" spans="1:6" x14ac:dyDescent="0.25">
      <c r="A339" s="25">
        <v>334</v>
      </c>
      <c r="B339" s="25">
        <v>1</v>
      </c>
      <c r="C339" s="26">
        <v>211446</v>
      </c>
      <c r="D339" s="27" t="s">
        <v>430</v>
      </c>
      <c r="E339" s="1" t="s">
        <v>84</v>
      </c>
      <c r="F339" s="1">
        <v>11</v>
      </c>
    </row>
    <row r="340" spans="1:6" x14ac:dyDescent="0.25">
      <c r="A340" s="25">
        <v>335</v>
      </c>
      <c r="B340" s="25">
        <v>1</v>
      </c>
      <c r="C340" s="26">
        <v>208170</v>
      </c>
      <c r="D340" s="27" t="s">
        <v>431</v>
      </c>
      <c r="E340" s="1" t="s">
        <v>84</v>
      </c>
      <c r="F340" s="1">
        <v>90</v>
      </c>
    </row>
    <row r="341" spans="1:6" x14ac:dyDescent="0.25">
      <c r="A341" s="25">
        <v>336</v>
      </c>
      <c r="B341" s="25">
        <v>1</v>
      </c>
      <c r="C341" s="26">
        <v>201172</v>
      </c>
      <c r="D341" s="27" t="s">
        <v>432</v>
      </c>
      <c r="E341" s="1" t="s">
        <v>84</v>
      </c>
      <c r="F341" s="1">
        <v>670</v>
      </c>
    </row>
    <row r="342" spans="1:6" x14ac:dyDescent="0.25">
      <c r="A342" s="25">
        <v>337</v>
      </c>
      <c r="B342" s="25">
        <v>1</v>
      </c>
      <c r="C342" s="26">
        <v>101132</v>
      </c>
      <c r="D342" s="27" t="s">
        <v>433</v>
      </c>
      <c r="E342" s="1" t="s">
        <v>84</v>
      </c>
      <c r="F342" s="1">
        <v>108</v>
      </c>
    </row>
    <row r="343" spans="1:6" x14ac:dyDescent="0.25">
      <c r="A343" s="25">
        <v>338</v>
      </c>
      <c r="B343" s="25">
        <v>1</v>
      </c>
      <c r="C343" s="26">
        <v>202805</v>
      </c>
      <c r="D343" s="27" t="s">
        <v>434</v>
      </c>
      <c r="E343" s="1" t="s">
        <v>84</v>
      </c>
      <c r="F343" s="1">
        <v>630</v>
      </c>
    </row>
    <row r="344" spans="1:6" x14ac:dyDescent="0.25">
      <c r="A344" s="25">
        <v>339</v>
      </c>
      <c r="B344" s="25">
        <v>1</v>
      </c>
      <c r="C344" s="26">
        <v>112224</v>
      </c>
      <c r="D344" s="27" t="s">
        <v>435</v>
      </c>
      <c r="E344" s="1" t="s">
        <v>84</v>
      </c>
      <c r="F344" s="1">
        <v>16</v>
      </c>
    </row>
    <row r="345" spans="1:6" x14ac:dyDescent="0.25">
      <c r="A345" s="25">
        <v>340</v>
      </c>
      <c r="B345" s="25">
        <v>1</v>
      </c>
      <c r="C345" s="26">
        <v>200253</v>
      </c>
      <c r="D345" s="27" t="s">
        <v>436</v>
      </c>
      <c r="E345" s="1" t="s">
        <v>84</v>
      </c>
      <c r="F345" s="1">
        <v>48</v>
      </c>
    </row>
    <row r="346" spans="1:6" x14ac:dyDescent="0.25">
      <c r="A346" s="25">
        <v>341</v>
      </c>
      <c r="B346" s="25">
        <v>1</v>
      </c>
      <c r="C346" s="26">
        <v>100866</v>
      </c>
      <c r="D346" s="27" t="s">
        <v>437</v>
      </c>
      <c r="E346" s="1" t="s">
        <v>84</v>
      </c>
      <c r="F346" s="1">
        <v>330</v>
      </c>
    </row>
    <row r="347" spans="1:6" x14ac:dyDescent="0.25">
      <c r="A347" s="25">
        <v>342</v>
      </c>
      <c r="B347" s="25">
        <v>1</v>
      </c>
      <c r="C347" s="26">
        <v>208243</v>
      </c>
      <c r="D347" s="27" t="s">
        <v>438</v>
      </c>
      <c r="E347" s="1" t="s">
        <v>84</v>
      </c>
      <c r="F347" s="1">
        <v>67</v>
      </c>
    </row>
    <row r="348" spans="1:6" x14ac:dyDescent="0.25">
      <c r="A348" s="25">
        <v>343</v>
      </c>
      <c r="B348" s="25">
        <v>1</v>
      </c>
      <c r="C348" s="26">
        <v>101123</v>
      </c>
      <c r="D348" s="27" t="s">
        <v>439</v>
      </c>
      <c r="E348" s="1" t="s">
        <v>84</v>
      </c>
      <c r="F348" s="1">
        <v>584</v>
      </c>
    </row>
    <row r="349" spans="1:6" x14ac:dyDescent="0.25">
      <c r="A349" s="25">
        <v>344</v>
      </c>
      <c r="B349" s="25">
        <v>1</v>
      </c>
      <c r="C349" s="26">
        <v>101161</v>
      </c>
      <c r="D349" s="27" t="s">
        <v>440</v>
      </c>
      <c r="E349" s="1" t="s">
        <v>84</v>
      </c>
      <c r="F349" s="1">
        <v>111</v>
      </c>
    </row>
    <row r="350" spans="1:6" x14ac:dyDescent="0.25">
      <c r="A350" s="25">
        <v>345</v>
      </c>
      <c r="B350" s="25">
        <v>1</v>
      </c>
      <c r="C350" s="26">
        <v>101160</v>
      </c>
      <c r="D350" s="27" t="s">
        <v>441</v>
      </c>
      <c r="E350" s="1" t="s">
        <v>84</v>
      </c>
      <c r="F350" s="1">
        <v>2806</v>
      </c>
    </row>
    <row r="351" spans="1:6" x14ac:dyDescent="0.25">
      <c r="A351" s="25">
        <v>346</v>
      </c>
      <c r="B351" s="25">
        <v>1</v>
      </c>
      <c r="C351" s="26">
        <v>101162</v>
      </c>
      <c r="D351" s="27" t="s">
        <v>442</v>
      </c>
      <c r="E351" s="1" t="s">
        <v>84</v>
      </c>
      <c r="F351" s="1">
        <v>20500</v>
      </c>
    </row>
    <row r="352" spans="1:6" x14ac:dyDescent="0.25">
      <c r="A352" s="25">
        <v>347</v>
      </c>
      <c r="B352" s="25">
        <v>1</v>
      </c>
      <c r="C352" s="26">
        <v>201180</v>
      </c>
      <c r="D352" s="27" t="s">
        <v>443</v>
      </c>
      <c r="E352" s="1" t="s">
        <v>84</v>
      </c>
      <c r="F352" s="1">
        <v>940</v>
      </c>
    </row>
    <row r="353" spans="1:6" x14ac:dyDescent="0.25">
      <c r="A353" s="25">
        <v>348</v>
      </c>
      <c r="B353" s="25">
        <v>1</v>
      </c>
      <c r="C353" s="26">
        <v>201182</v>
      </c>
      <c r="D353" s="27" t="s">
        <v>444</v>
      </c>
      <c r="E353" s="1" t="s">
        <v>84</v>
      </c>
      <c r="F353" s="1">
        <v>60</v>
      </c>
    </row>
    <row r="354" spans="1:6" x14ac:dyDescent="0.25">
      <c r="A354" s="25">
        <v>349</v>
      </c>
      <c r="B354" s="25">
        <v>1</v>
      </c>
      <c r="C354" s="26">
        <v>201184</v>
      </c>
      <c r="D354" s="27" t="s">
        <v>445</v>
      </c>
      <c r="E354" s="1" t="s">
        <v>84</v>
      </c>
      <c r="F354" s="1">
        <v>470</v>
      </c>
    </row>
    <row r="355" spans="1:6" x14ac:dyDescent="0.25">
      <c r="A355" s="25">
        <v>350</v>
      </c>
      <c r="B355" s="25">
        <v>1</v>
      </c>
      <c r="C355" s="26">
        <v>200111</v>
      </c>
      <c r="D355" s="27" t="s">
        <v>446</v>
      </c>
      <c r="E355" s="1" t="s">
        <v>84</v>
      </c>
      <c r="F355" s="1">
        <v>130</v>
      </c>
    </row>
    <row r="356" spans="1:6" x14ac:dyDescent="0.25">
      <c r="A356" s="25">
        <v>351</v>
      </c>
      <c r="B356" s="25">
        <v>1</v>
      </c>
      <c r="C356" s="26">
        <v>203167</v>
      </c>
      <c r="D356" s="27" t="s">
        <v>447</v>
      </c>
      <c r="E356" s="1" t="s">
        <v>84</v>
      </c>
      <c r="F356" s="1">
        <v>37</v>
      </c>
    </row>
    <row r="357" spans="1:6" x14ac:dyDescent="0.25">
      <c r="A357" s="25">
        <v>352</v>
      </c>
      <c r="B357" s="25">
        <v>1</v>
      </c>
      <c r="C357" s="26">
        <v>101224</v>
      </c>
      <c r="D357" s="27" t="s">
        <v>448</v>
      </c>
      <c r="E357" s="1" t="s">
        <v>84</v>
      </c>
      <c r="F357" s="1">
        <v>5619</v>
      </c>
    </row>
    <row r="358" spans="1:6" x14ac:dyDescent="0.25">
      <c r="A358" s="25">
        <v>353</v>
      </c>
      <c r="B358" s="25">
        <v>1</v>
      </c>
      <c r="C358" s="26">
        <v>101229</v>
      </c>
      <c r="D358" s="27" t="s">
        <v>449</v>
      </c>
      <c r="E358" s="1" t="s">
        <v>84</v>
      </c>
      <c r="F358" s="1">
        <v>300</v>
      </c>
    </row>
    <row r="359" spans="1:6" x14ac:dyDescent="0.25">
      <c r="A359" s="25">
        <v>354</v>
      </c>
      <c r="B359" s="25">
        <v>1</v>
      </c>
      <c r="C359" s="26">
        <v>205687</v>
      </c>
      <c r="D359" s="27" t="s">
        <v>450</v>
      </c>
      <c r="E359" s="1" t="s">
        <v>84</v>
      </c>
      <c r="F359" s="1">
        <v>1144</v>
      </c>
    </row>
    <row r="360" spans="1:6" x14ac:dyDescent="0.25">
      <c r="A360" s="25">
        <v>355</v>
      </c>
      <c r="B360" s="25">
        <v>1</v>
      </c>
      <c r="C360" s="26">
        <v>201190</v>
      </c>
      <c r="D360" s="27" t="s">
        <v>451</v>
      </c>
      <c r="E360" s="1" t="s">
        <v>84</v>
      </c>
      <c r="F360" s="1">
        <v>60</v>
      </c>
    </row>
    <row r="361" spans="1:6" x14ac:dyDescent="0.25">
      <c r="A361" s="25">
        <v>356</v>
      </c>
      <c r="B361" s="25">
        <v>1</v>
      </c>
      <c r="C361" s="26">
        <v>201191</v>
      </c>
      <c r="D361" s="27" t="s">
        <v>452</v>
      </c>
      <c r="E361" s="1" t="s">
        <v>84</v>
      </c>
      <c r="F361" s="1">
        <v>30</v>
      </c>
    </row>
    <row r="362" spans="1:6" x14ac:dyDescent="0.25">
      <c r="A362" s="25">
        <v>357</v>
      </c>
      <c r="B362" s="25">
        <v>1</v>
      </c>
      <c r="C362" s="26">
        <v>202102</v>
      </c>
      <c r="D362" s="27" t="s">
        <v>453</v>
      </c>
      <c r="E362" s="1" t="s">
        <v>84</v>
      </c>
      <c r="F362" s="1">
        <v>1639</v>
      </c>
    </row>
    <row r="363" spans="1:6" x14ac:dyDescent="0.25">
      <c r="A363" s="25">
        <v>358</v>
      </c>
      <c r="B363" s="25">
        <v>1</v>
      </c>
      <c r="C363" s="26">
        <v>201193</v>
      </c>
      <c r="D363" s="27" t="s">
        <v>454</v>
      </c>
      <c r="E363" s="1" t="s">
        <v>84</v>
      </c>
      <c r="F363" s="1">
        <v>2400</v>
      </c>
    </row>
    <row r="364" spans="1:6" x14ac:dyDescent="0.25">
      <c r="A364" s="25">
        <v>359</v>
      </c>
      <c r="B364" s="25">
        <v>1</v>
      </c>
      <c r="C364" s="26">
        <v>201196</v>
      </c>
      <c r="D364" s="27" t="s">
        <v>455</v>
      </c>
      <c r="E364" s="1" t="s">
        <v>84</v>
      </c>
      <c r="F364" s="1">
        <v>340</v>
      </c>
    </row>
    <row r="365" spans="1:6" x14ac:dyDescent="0.25">
      <c r="A365" s="25">
        <v>360</v>
      </c>
      <c r="B365" s="25">
        <v>1</v>
      </c>
      <c r="C365" s="26">
        <v>1164</v>
      </c>
      <c r="D365" s="27" t="s">
        <v>456</v>
      </c>
      <c r="E365" s="1" t="s">
        <v>84</v>
      </c>
      <c r="F365" s="1">
        <v>233</v>
      </c>
    </row>
    <row r="366" spans="1:6" x14ac:dyDescent="0.25">
      <c r="A366" s="25">
        <v>361</v>
      </c>
      <c r="B366" s="25">
        <v>1</v>
      </c>
      <c r="C366" s="26">
        <v>101784</v>
      </c>
      <c r="D366" s="27" t="s">
        <v>457</v>
      </c>
      <c r="E366" s="1" t="s">
        <v>84</v>
      </c>
      <c r="F366" s="1">
        <v>70</v>
      </c>
    </row>
    <row r="367" spans="1:6" x14ac:dyDescent="0.25">
      <c r="A367" s="25">
        <v>362</v>
      </c>
      <c r="B367" s="25">
        <v>1</v>
      </c>
      <c r="C367" s="26">
        <v>101785</v>
      </c>
      <c r="D367" s="27" t="s">
        <v>458</v>
      </c>
      <c r="E367" s="1" t="s">
        <v>84</v>
      </c>
      <c r="F367" s="1">
        <v>161</v>
      </c>
    </row>
    <row r="368" spans="1:6" x14ac:dyDescent="0.25">
      <c r="A368" s="25">
        <v>363</v>
      </c>
      <c r="B368" s="29">
        <v>2</v>
      </c>
      <c r="C368" s="1">
        <v>211379</v>
      </c>
      <c r="D368" s="1" t="s">
        <v>459</v>
      </c>
      <c r="E368" s="1" t="s">
        <v>84</v>
      </c>
      <c r="F368" s="1">
        <v>8200</v>
      </c>
    </row>
    <row r="369" spans="1:6" x14ac:dyDescent="0.25">
      <c r="A369" s="25">
        <v>364</v>
      </c>
      <c r="B369" s="29">
        <v>2</v>
      </c>
      <c r="C369" s="1">
        <v>100020</v>
      </c>
      <c r="D369" s="1" t="s">
        <v>11</v>
      </c>
      <c r="E369" s="1" t="s">
        <v>84</v>
      </c>
      <c r="F369" s="1">
        <v>1710</v>
      </c>
    </row>
    <row r="370" spans="1:6" x14ac:dyDescent="0.25">
      <c r="A370" s="25">
        <v>365</v>
      </c>
      <c r="B370" s="29">
        <v>2</v>
      </c>
      <c r="C370" s="1">
        <v>103586</v>
      </c>
      <c r="D370" s="1" t="s">
        <v>460</v>
      </c>
      <c r="E370" s="1" t="s">
        <v>84</v>
      </c>
      <c r="F370" s="1">
        <v>35000</v>
      </c>
    </row>
    <row r="371" spans="1:6" x14ac:dyDescent="0.25">
      <c r="A371" s="25">
        <v>366</v>
      </c>
      <c r="B371" s="29">
        <v>2</v>
      </c>
      <c r="C371" s="1">
        <v>1035861</v>
      </c>
      <c r="D371" s="1" t="s">
        <v>461</v>
      </c>
      <c r="E371" s="1" t="s">
        <v>84</v>
      </c>
      <c r="F371" s="1">
        <v>25000</v>
      </c>
    </row>
    <row r="372" spans="1:6" x14ac:dyDescent="0.25">
      <c r="A372" s="25">
        <v>367</v>
      </c>
      <c r="B372" s="29">
        <v>2</v>
      </c>
      <c r="C372" s="1">
        <v>1035862</v>
      </c>
      <c r="D372" s="1" t="s">
        <v>462</v>
      </c>
      <c r="E372" s="1" t="s">
        <v>84</v>
      </c>
      <c r="F372" s="1">
        <v>7000</v>
      </c>
    </row>
    <row r="373" spans="1:6" x14ac:dyDescent="0.25">
      <c r="A373" s="25">
        <v>368</v>
      </c>
      <c r="B373" s="29">
        <v>2</v>
      </c>
      <c r="C373" s="1">
        <v>1035863</v>
      </c>
      <c r="D373" s="1" t="s">
        <v>463</v>
      </c>
      <c r="E373" s="1" t="s">
        <v>84</v>
      </c>
      <c r="F373" s="1">
        <v>5000</v>
      </c>
    </row>
    <row r="374" spans="1:6" x14ac:dyDescent="0.25">
      <c r="A374" s="25">
        <v>369</v>
      </c>
      <c r="B374" s="29">
        <v>2</v>
      </c>
      <c r="C374" s="1">
        <v>206078</v>
      </c>
      <c r="D374" s="1" t="s">
        <v>464</v>
      </c>
      <c r="E374" s="1" t="s">
        <v>84</v>
      </c>
      <c r="F374" s="1">
        <v>40</v>
      </c>
    </row>
    <row r="375" spans="1:6" x14ac:dyDescent="0.25">
      <c r="A375" s="25">
        <v>370</v>
      </c>
      <c r="B375" s="29">
        <v>2</v>
      </c>
      <c r="C375" s="1">
        <v>2060781</v>
      </c>
      <c r="D375" s="1" t="s">
        <v>12</v>
      </c>
      <c r="E375" s="1" t="s">
        <v>84</v>
      </c>
      <c r="F375" s="1">
        <v>20</v>
      </c>
    </row>
    <row r="376" spans="1:6" x14ac:dyDescent="0.25">
      <c r="A376" s="25">
        <v>371</v>
      </c>
      <c r="B376" s="29">
        <v>2</v>
      </c>
      <c r="C376" s="1">
        <v>102179</v>
      </c>
      <c r="D376" s="1" t="s">
        <v>465</v>
      </c>
      <c r="E376" s="1" t="s">
        <v>84</v>
      </c>
      <c r="F376" s="1">
        <v>25</v>
      </c>
    </row>
    <row r="377" spans="1:6" x14ac:dyDescent="0.25">
      <c r="A377" s="25">
        <v>372</v>
      </c>
      <c r="B377" s="29">
        <v>2</v>
      </c>
      <c r="C377" s="1">
        <v>1021791</v>
      </c>
      <c r="D377" s="1" t="s">
        <v>466</v>
      </c>
      <c r="E377" s="1" t="s">
        <v>84</v>
      </c>
      <c r="F377" s="1">
        <v>50</v>
      </c>
    </row>
    <row r="378" spans="1:6" x14ac:dyDescent="0.25">
      <c r="A378" s="25">
        <v>373</v>
      </c>
      <c r="B378" s="29">
        <v>2</v>
      </c>
      <c r="C378" s="1">
        <v>1021792</v>
      </c>
      <c r="D378" s="1" t="s">
        <v>467</v>
      </c>
      <c r="E378" s="1" t="s">
        <v>84</v>
      </c>
      <c r="F378" s="1">
        <v>50</v>
      </c>
    </row>
    <row r="379" spans="1:6" x14ac:dyDescent="0.25">
      <c r="A379" s="25">
        <v>374</v>
      </c>
      <c r="B379" s="29">
        <v>2</v>
      </c>
      <c r="C379" s="1">
        <v>1021793</v>
      </c>
      <c r="D379" s="1" t="s">
        <v>14</v>
      </c>
      <c r="E379" s="1" t="s">
        <v>84</v>
      </c>
      <c r="F379" s="1">
        <v>200</v>
      </c>
    </row>
    <row r="380" spans="1:6" x14ac:dyDescent="0.25">
      <c r="A380" s="25">
        <v>375</v>
      </c>
      <c r="B380" s="29">
        <v>2</v>
      </c>
      <c r="C380" s="1">
        <v>1021794</v>
      </c>
      <c r="D380" s="1" t="s">
        <v>13</v>
      </c>
      <c r="E380" s="1" t="s">
        <v>84</v>
      </c>
      <c r="F380" s="1">
        <v>3000</v>
      </c>
    </row>
    <row r="381" spans="1:6" x14ac:dyDescent="0.25">
      <c r="A381" s="25">
        <v>376</v>
      </c>
      <c r="B381" s="29">
        <v>2</v>
      </c>
      <c r="C381" s="1">
        <v>101322</v>
      </c>
      <c r="D381" s="1" t="s">
        <v>15</v>
      </c>
      <c r="E381" s="1" t="s">
        <v>84</v>
      </c>
      <c r="F381" s="1">
        <v>500</v>
      </c>
    </row>
    <row r="382" spans="1:6" x14ac:dyDescent="0.25">
      <c r="A382" s="25">
        <v>377</v>
      </c>
      <c r="B382" s="29">
        <v>2</v>
      </c>
      <c r="C382" s="1">
        <v>101334</v>
      </c>
      <c r="D382" s="1" t="s">
        <v>468</v>
      </c>
      <c r="E382" s="1" t="s">
        <v>84</v>
      </c>
      <c r="F382" s="1">
        <v>800</v>
      </c>
    </row>
    <row r="383" spans="1:6" x14ac:dyDescent="0.25">
      <c r="A383" s="25">
        <v>378</v>
      </c>
      <c r="B383" s="29">
        <v>2</v>
      </c>
      <c r="C383" s="1">
        <v>101358</v>
      </c>
      <c r="D383" s="1" t="s">
        <v>16</v>
      </c>
      <c r="E383" s="1" t="s">
        <v>84</v>
      </c>
      <c r="F383" s="1">
        <v>47000</v>
      </c>
    </row>
    <row r="384" spans="1:6" x14ac:dyDescent="0.25">
      <c r="A384" s="25">
        <v>379</v>
      </c>
      <c r="B384" s="29">
        <v>2</v>
      </c>
      <c r="C384" s="1">
        <v>210464</v>
      </c>
      <c r="D384" s="1" t="s">
        <v>469</v>
      </c>
      <c r="E384" s="1" t="s">
        <v>84</v>
      </c>
      <c r="F384" s="1">
        <v>250</v>
      </c>
    </row>
    <row r="385" spans="1:6" x14ac:dyDescent="0.25">
      <c r="A385" s="25">
        <v>380</v>
      </c>
      <c r="B385" s="29">
        <v>2</v>
      </c>
      <c r="C385" s="1">
        <v>211462</v>
      </c>
      <c r="D385" s="1" t="s">
        <v>17</v>
      </c>
      <c r="E385" s="1" t="s">
        <v>84</v>
      </c>
      <c r="F385" s="1">
        <v>192</v>
      </c>
    </row>
    <row r="386" spans="1:6" x14ac:dyDescent="0.25">
      <c r="A386" s="25">
        <v>381</v>
      </c>
      <c r="B386" s="29">
        <v>2</v>
      </c>
      <c r="C386" s="1">
        <v>101365</v>
      </c>
      <c r="D386" s="1" t="s">
        <v>18</v>
      </c>
      <c r="E386" s="1" t="s">
        <v>84</v>
      </c>
      <c r="F386" s="1">
        <v>19000</v>
      </c>
    </row>
    <row r="387" spans="1:6" x14ac:dyDescent="0.25">
      <c r="A387" s="25">
        <v>382</v>
      </c>
      <c r="B387" s="29">
        <v>2</v>
      </c>
      <c r="C387" s="1">
        <v>101372</v>
      </c>
      <c r="D387" s="1" t="s">
        <v>470</v>
      </c>
      <c r="E387" s="1" t="s">
        <v>84</v>
      </c>
      <c r="F387" s="1">
        <v>50</v>
      </c>
    </row>
    <row r="388" spans="1:6" x14ac:dyDescent="0.25">
      <c r="A388" s="25">
        <v>383</v>
      </c>
      <c r="B388" s="29">
        <v>2</v>
      </c>
      <c r="C388" s="1">
        <v>101372</v>
      </c>
      <c r="D388" s="1" t="s">
        <v>471</v>
      </c>
      <c r="E388" s="1" t="s">
        <v>84</v>
      </c>
      <c r="F388" s="1">
        <v>10</v>
      </c>
    </row>
    <row r="389" spans="1:6" x14ac:dyDescent="0.25">
      <c r="A389" s="25">
        <v>384</v>
      </c>
      <c r="B389" s="29">
        <v>2</v>
      </c>
      <c r="C389" s="1">
        <v>101372</v>
      </c>
      <c r="D389" s="1" t="s">
        <v>19</v>
      </c>
      <c r="E389" s="1" t="s">
        <v>84</v>
      </c>
      <c r="F389" s="1">
        <v>50</v>
      </c>
    </row>
    <row r="390" spans="1:6" x14ac:dyDescent="0.25">
      <c r="A390" s="25">
        <v>385</v>
      </c>
      <c r="B390" s="29">
        <v>2</v>
      </c>
      <c r="C390" s="1">
        <v>204257</v>
      </c>
      <c r="D390" s="1" t="s">
        <v>20</v>
      </c>
      <c r="E390" s="1" t="s">
        <v>84</v>
      </c>
      <c r="F390" s="1">
        <v>8000</v>
      </c>
    </row>
    <row r="391" spans="1:6" x14ac:dyDescent="0.25">
      <c r="A391" s="25">
        <v>386</v>
      </c>
      <c r="B391" s="29">
        <v>2</v>
      </c>
      <c r="C391" s="1">
        <v>101389</v>
      </c>
      <c r="D391" s="1" t="s">
        <v>472</v>
      </c>
      <c r="E391" s="1" t="s">
        <v>84</v>
      </c>
      <c r="F391" s="1">
        <v>10</v>
      </c>
    </row>
    <row r="392" spans="1:6" x14ac:dyDescent="0.25">
      <c r="A392" s="25">
        <v>387</v>
      </c>
      <c r="B392" s="29">
        <v>2</v>
      </c>
      <c r="C392" s="1">
        <v>101389</v>
      </c>
      <c r="D392" s="1" t="s">
        <v>21</v>
      </c>
      <c r="E392" s="1" t="s">
        <v>84</v>
      </c>
      <c r="F392" s="1">
        <v>50</v>
      </c>
    </row>
    <row r="393" spans="1:6" x14ac:dyDescent="0.25">
      <c r="A393" s="25">
        <v>388</v>
      </c>
      <c r="B393" s="29">
        <v>2</v>
      </c>
      <c r="C393" s="1">
        <v>101389</v>
      </c>
      <c r="D393" s="1" t="s">
        <v>22</v>
      </c>
      <c r="E393" s="1" t="s">
        <v>84</v>
      </c>
      <c r="F393" s="1">
        <v>50</v>
      </c>
    </row>
    <row r="394" spans="1:6" x14ac:dyDescent="0.25">
      <c r="A394" s="25">
        <v>389</v>
      </c>
      <c r="B394" s="29">
        <v>2</v>
      </c>
      <c r="C394" s="1">
        <v>101403</v>
      </c>
      <c r="D394" s="1" t="s">
        <v>23</v>
      </c>
      <c r="E394" s="1" t="s">
        <v>84</v>
      </c>
      <c r="F394" s="1">
        <v>2577</v>
      </c>
    </row>
    <row r="395" spans="1:6" x14ac:dyDescent="0.25">
      <c r="A395" s="25">
        <v>390</v>
      </c>
      <c r="B395" s="29">
        <v>2</v>
      </c>
      <c r="C395" s="1">
        <v>101673</v>
      </c>
      <c r="D395" s="1" t="s">
        <v>473</v>
      </c>
      <c r="E395" s="1" t="s">
        <v>84</v>
      </c>
      <c r="F395" s="1">
        <v>161</v>
      </c>
    </row>
    <row r="396" spans="1:6" x14ac:dyDescent="0.25">
      <c r="A396" s="25">
        <v>391</v>
      </c>
      <c r="B396" s="29">
        <v>2</v>
      </c>
      <c r="C396" s="1">
        <v>101668</v>
      </c>
      <c r="D396" s="1" t="s">
        <v>474</v>
      </c>
      <c r="E396" s="1" t="s">
        <v>84</v>
      </c>
      <c r="F396" s="1">
        <v>30</v>
      </c>
    </row>
    <row r="397" spans="1:6" x14ac:dyDescent="0.25">
      <c r="A397" s="25">
        <v>392</v>
      </c>
      <c r="B397" s="29">
        <v>2</v>
      </c>
      <c r="C397" s="30">
        <v>104826</v>
      </c>
      <c r="D397" s="30" t="s">
        <v>475</v>
      </c>
      <c r="E397" s="1" t="s">
        <v>84</v>
      </c>
      <c r="F397" s="30">
        <v>3000</v>
      </c>
    </row>
    <row r="398" spans="1:6" x14ac:dyDescent="0.25">
      <c r="A398" s="25">
        <v>393</v>
      </c>
      <c r="B398" s="29">
        <v>2</v>
      </c>
      <c r="C398" s="1">
        <v>101423</v>
      </c>
      <c r="D398" s="1" t="s">
        <v>476</v>
      </c>
      <c r="E398" s="1" t="s">
        <v>84</v>
      </c>
      <c r="F398" s="1">
        <v>45</v>
      </c>
    </row>
    <row r="399" spans="1:6" x14ac:dyDescent="0.25">
      <c r="A399" s="25">
        <v>394</v>
      </c>
      <c r="B399" s="29">
        <v>2</v>
      </c>
      <c r="C399" s="1">
        <v>101425</v>
      </c>
      <c r="D399" s="1" t="s">
        <v>477</v>
      </c>
      <c r="E399" s="1" t="s">
        <v>84</v>
      </c>
      <c r="F399" s="1">
        <v>13</v>
      </c>
    </row>
    <row r="400" spans="1:6" x14ac:dyDescent="0.25">
      <c r="A400" s="25">
        <v>395</v>
      </c>
      <c r="B400" s="29">
        <v>2</v>
      </c>
      <c r="C400" s="1">
        <v>101424</v>
      </c>
      <c r="D400" s="1" t="s">
        <v>478</v>
      </c>
      <c r="E400" s="1" t="s">
        <v>84</v>
      </c>
      <c r="F400" s="1">
        <v>36</v>
      </c>
    </row>
    <row r="401" spans="1:6" x14ac:dyDescent="0.25">
      <c r="A401" s="25">
        <v>396</v>
      </c>
      <c r="B401" s="29">
        <v>2</v>
      </c>
      <c r="C401" s="1">
        <v>210696</v>
      </c>
      <c r="D401" s="1" t="s">
        <v>479</v>
      </c>
      <c r="E401" s="1" t="s">
        <v>84</v>
      </c>
      <c r="F401" s="1">
        <v>6</v>
      </c>
    </row>
    <row r="402" spans="1:6" x14ac:dyDescent="0.25">
      <c r="A402" s="25">
        <v>397</v>
      </c>
      <c r="B402" s="29">
        <v>2</v>
      </c>
      <c r="C402" s="1">
        <v>101426</v>
      </c>
      <c r="D402" s="1" t="s">
        <v>480</v>
      </c>
      <c r="E402" s="1" t="s">
        <v>84</v>
      </c>
      <c r="F402" s="1">
        <v>2880</v>
      </c>
    </row>
    <row r="403" spans="1:6" x14ac:dyDescent="0.25">
      <c r="A403" s="25">
        <v>398</v>
      </c>
      <c r="B403" s="29">
        <v>2</v>
      </c>
      <c r="C403" s="1">
        <v>204096</v>
      </c>
      <c r="D403" s="1" t="s">
        <v>24</v>
      </c>
      <c r="E403" s="1" t="s">
        <v>84</v>
      </c>
      <c r="F403" s="1">
        <v>125</v>
      </c>
    </row>
    <row r="404" spans="1:6" x14ac:dyDescent="0.25">
      <c r="A404" s="25">
        <v>399</v>
      </c>
      <c r="B404" s="29">
        <v>2</v>
      </c>
      <c r="C404" s="1">
        <v>204788</v>
      </c>
      <c r="D404" s="1" t="s">
        <v>25</v>
      </c>
      <c r="E404" s="1" t="s">
        <v>84</v>
      </c>
      <c r="F404" s="1">
        <v>110</v>
      </c>
    </row>
    <row r="405" spans="1:6" x14ac:dyDescent="0.25">
      <c r="A405" s="25">
        <v>400</v>
      </c>
      <c r="B405" s="29">
        <v>2</v>
      </c>
      <c r="C405" s="1">
        <v>101495</v>
      </c>
      <c r="D405" s="1" t="s">
        <v>481</v>
      </c>
      <c r="E405" s="1" t="s">
        <v>84</v>
      </c>
      <c r="F405" s="1">
        <v>2330</v>
      </c>
    </row>
    <row r="406" spans="1:6" x14ac:dyDescent="0.25">
      <c r="A406" s="25">
        <v>401</v>
      </c>
      <c r="B406" s="29">
        <v>2</v>
      </c>
      <c r="C406" s="1">
        <v>205135</v>
      </c>
      <c r="D406" s="1" t="s">
        <v>482</v>
      </c>
      <c r="E406" s="1" t="s">
        <v>84</v>
      </c>
      <c r="F406" s="1">
        <v>505</v>
      </c>
    </row>
    <row r="407" spans="1:6" x14ac:dyDescent="0.25">
      <c r="A407" s="25">
        <v>402</v>
      </c>
      <c r="B407" s="29">
        <v>2</v>
      </c>
      <c r="C407" s="1">
        <v>101458</v>
      </c>
      <c r="D407" s="1" t="s">
        <v>483</v>
      </c>
      <c r="E407" s="1" t="s">
        <v>84</v>
      </c>
      <c r="F407" s="1">
        <v>45</v>
      </c>
    </row>
    <row r="408" spans="1:6" x14ac:dyDescent="0.25">
      <c r="A408" s="25">
        <v>403</v>
      </c>
      <c r="B408" s="29">
        <v>2</v>
      </c>
      <c r="C408" s="1">
        <v>210404</v>
      </c>
      <c r="D408" s="1" t="s">
        <v>26</v>
      </c>
      <c r="E408" s="1" t="s">
        <v>84</v>
      </c>
      <c r="F408" s="1">
        <v>132</v>
      </c>
    </row>
    <row r="409" spans="1:6" x14ac:dyDescent="0.25">
      <c r="A409" s="25">
        <v>404</v>
      </c>
      <c r="B409" s="29">
        <v>2</v>
      </c>
      <c r="C409" s="1">
        <v>101800</v>
      </c>
      <c r="D409" s="1" t="s">
        <v>484</v>
      </c>
      <c r="E409" s="1" t="s">
        <v>84</v>
      </c>
      <c r="F409" s="1">
        <v>75</v>
      </c>
    </row>
    <row r="410" spans="1:6" x14ac:dyDescent="0.25">
      <c r="A410" s="25">
        <v>405</v>
      </c>
      <c r="B410" s="29">
        <v>2</v>
      </c>
      <c r="C410" s="1">
        <v>101416</v>
      </c>
      <c r="D410" s="1" t="s">
        <v>485</v>
      </c>
      <c r="E410" s="1" t="s">
        <v>84</v>
      </c>
      <c r="F410" s="1">
        <v>100</v>
      </c>
    </row>
    <row r="411" spans="1:6" x14ac:dyDescent="0.25">
      <c r="A411" s="25">
        <v>406</v>
      </c>
      <c r="B411" s="29">
        <v>2</v>
      </c>
      <c r="C411" s="1">
        <v>101671</v>
      </c>
      <c r="D411" s="1" t="s">
        <v>486</v>
      </c>
      <c r="E411" s="1" t="s">
        <v>84</v>
      </c>
      <c r="F411" s="1">
        <v>50</v>
      </c>
    </row>
    <row r="412" spans="1:6" x14ac:dyDescent="0.25">
      <c r="A412" s="25">
        <v>407</v>
      </c>
      <c r="B412" s="29">
        <v>2</v>
      </c>
      <c r="C412" s="1">
        <v>101456</v>
      </c>
      <c r="D412" s="1" t="s">
        <v>487</v>
      </c>
      <c r="E412" s="1" t="s">
        <v>84</v>
      </c>
      <c r="F412" s="1">
        <v>18900</v>
      </c>
    </row>
    <row r="413" spans="1:6" x14ac:dyDescent="0.25">
      <c r="A413" s="25">
        <v>408</v>
      </c>
      <c r="B413" s="29">
        <v>2</v>
      </c>
      <c r="C413" s="1">
        <v>101490</v>
      </c>
      <c r="D413" s="1" t="s">
        <v>488</v>
      </c>
      <c r="E413" s="1" t="s">
        <v>84</v>
      </c>
      <c r="F413" s="1">
        <v>6800</v>
      </c>
    </row>
    <row r="414" spans="1:6" x14ac:dyDescent="0.25">
      <c r="A414" s="25">
        <v>409</v>
      </c>
      <c r="B414" s="29">
        <v>2</v>
      </c>
      <c r="C414" s="1">
        <v>101809</v>
      </c>
      <c r="D414" s="1" t="s">
        <v>489</v>
      </c>
      <c r="E414" s="1" t="s">
        <v>84</v>
      </c>
      <c r="F414" s="1">
        <v>2600</v>
      </c>
    </row>
    <row r="415" spans="1:6" x14ac:dyDescent="0.25">
      <c r="A415" s="25">
        <v>410</v>
      </c>
      <c r="B415" s="29">
        <v>2</v>
      </c>
      <c r="C415" s="1">
        <v>101466</v>
      </c>
      <c r="D415" s="1" t="s">
        <v>490</v>
      </c>
      <c r="E415" s="1" t="s">
        <v>84</v>
      </c>
      <c r="F415" s="1">
        <v>1600</v>
      </c>
    </row>
    <row r="416" spans="1:6" x14ac:dyDescent="0.25">
      <c r="A416" s="25">
        <v>411</v>
      </c>
      <c r="B416" s="29">
        <v>2</v>
      </c>
      <c r="C416" s="1">
        <v>209812</v>
      </c>
      <c r="D416" s="1" t="s">
        <v>491</v>
      </c>
      <c r="E416" s="1" t="s">
        <v>84</v>
      </c>
      <c r="F416" s="1">
        <v>25</v>
      </c>
    </row>
    <row r="417" spans="1:6" x14ac:dyDescent="0.25">
      <c r="A417" s="25">
        <v>412</v>
      </c>
      <c r="B417" s="29">
        <v>2</v>
      </c>
      <c r="C417" s="1">
        <v>101471</v>
      </c>
      <c r="D417" s="1" t="s">
        <v>492</v>
      </c>
      <c r="E417" s="1" t="s">
        <v>84</v>
      </c>
      <c r="F417" s="1">
        <v>60</v>
      </c>
    </row>
    <row r="418" spans="1:6" x14ac:dyDescent="0.25">
      <c r="A418" s="25">
        <v>413</v>
      </c>
      <c r="B418" s="29">
        <v>2</v>
      </c>
      <c r="C418" s="1">
        <v>204347</v>
      </c>
      <c r="D418" s="1" t="s">
        <v>493</v>
      </c>
      <c r="E418" s="1" t="s">
        <v>84</v>
      </c>
      <c r="F418" s="1">
        <v>67</v>
      </c>
    </row>
    <row r="419" spans="1:6" x14ac:dyDescent="0.25">
      <c r="A419" s="25">
        <v>414</v>
      </c>
      <c r="B419" s="29">
        <v>2</v>
      </c>
      <c r="C419" s="1">
        <v>203690</v>
      </c>
      <c r="D419" s="1" t="s">
        <v>494</v>
      </c>
      <c r="E419" s="1" t="s">
        <v>84</v>
      </c>
      <c r="F419" s="1">
        <v>1512</v>
      </c>
    </row>
    <row r="420" spans="1:6" x14ac:dyDescent="0.25">
      <c r="A420" s="25">
        <v>415</v>
      </c>
      <c r="B420" s="29">
        <v>2</v>
      </c>
      <c r="C420" s="1">
        <v>101580</v>
      </c>
      <c r="D420" s="1" t="s">
        <v>495</v>
      </c>
      <c r="E420" s="1" t="s">
        <v>84</v>
      </c>
      <c r="F420" s="1">
        <v>2304</v>
      </c>
    </row>
    <row r="421" spans="1:6" x14ac:dyDescent="0.25">
      <c r="A421" s="25">
        <v>416</v>
      </c>
      <c r="B421" s="29">
        <v>2</v>
      </c>
      <c r="C421" s="1">
        <v>101592</v>
      </c>
      <c r="D421" s="1" t="s">
        <v>496</v>
      </c>
      <c r="E421" s="1" t="s">
        <v>84</v>
      </c>
      <c r="F421" s="1">
        <v>276</v>
      </c>
    </row>
    <row r="422" spans="1:6" x14ac:dyDescent="0.25">
      <c r="A422" s="25">
        <v>417</v>
      </c>
      <c r="B422" s="29">
        <v>2</v>
      </c>
      <c r="C422" s="1">
        <v>101608</v>
      </c>
      <c r="D422" s="1" t="s">
        <v>497</v>
      </c>
      <c r="E422" s="1" t="s">
        <v>84</v>
      </c>
      <c r="F422" s="1">
        <v>24</v>
      </c>
    </row>
    <row r="423" spans="1:6" x14ac:dyDescent="0.25">
      <c r="A423" s="25">
        <v>418</v>
      </c>
      <c r="B423" s="29">
        <v>2</v>
      </c>
      <c r="C423" s="1">
        <v>101616</v>
      </c>
      <c r="D423" s="1" t="s">
        <v>498</v>
      </c>
      <c r="E423" s="1" t="s">
        <v>84</v>
      </c>
      <c r="F423" s="1">
        <v>120</v>
      </c>
    </row>
    <row r="424" spans="1:6" x14ac:dyDescent="0.25">
      <c r="A424" s="25">
        <v>419</v>
      </c>
      <c r="B424" s="29">
        <v>2</v>
      </c>
      <c r="C424" s="30">
        <v>204822</v>
      </c>
      <c r="D424" s="30" t="s">
        <v>499</v>
      </c>
      <c r="E424" s="1" t="s">
        <v>84</v>
      </c>
      <c r="F424" s="30">
        <v>20</v>
      </c>
    </row>
    <row r="425" spans="1:6" x14ac:dyDescent="0.25">
      <c r="A425" s="25">
        <v>420</v>
      </c>
      <c r="B425" s="29">
        <v>2</v>
      </c>
      <c r="C425" s="30">
        <v>671</v>
      </c>
      <c r="D425" s="30" t="s">
        <v>500</v>
      </c>
      <c r="E425" s="1" t="s">
        <v>84</v>
      </c>
      <c r="F425" s="30">
        <v>300</v>
      </c>
    </row>
    <row r="426" spans="1:6" x14ac:dyDescent="0.25">
      <c r="A426" s="25">
        <v>421</v>
      </c>
      <c r="B426" s="29">
        <v>2</v>
      </c>
      <c r="C426" s="1">
        <v>201204</v>
      </c>
      <c r="D426" s="1" t="s">
        <v>501</v>
      </c>
      <c r="E426" s="1" t="s">
        <v>84</v>
      </c>
      <c r="F426" s="1">
        <v>108</v>
      </c>
    </row>
    <row r="427" spans="1:6" x14ac:dyDescent="0.25">
      <c r="A427" s="25">
        <v>422</v>
      </c>
      <c r="B427" s="29">
        <v>2</v>
      </c>
      <c r="C427" s="30">
        <v>101527</v>
      </c>
      <c r="D427" s="30" t="s">
        <v>502</v>
      </c>
      <c r="E427" s="1" t="s">
        <v>84</v>
      </c>
      <c r="F427" s="30">
        <v>72</v>
      </c>
    </row>
    <row r="428" spans="1:6" x14ac:dyDescent="0.25">
      <c r="A428" s="25">
        <v>423</v>
      </c>
      <c r="B428" s="29">
        <v>2</v>
      </c>
      <c r="C428" s="1">
        <v>204465</v>
      </c>
      <c r="D428" s="1" t="s">
        <v>67</v>
      </c>
      <c r="E428" s="1" t="s">
        <v>84</v>
      </c>
      <c r="F428" s="1">
        <v>141</v>
      </c>
    </row>
    <row r="429" spans="1:6" x14ac:dyDescent="0.25">
      <c r="A429" s="25">
        <v>424</v>
      </c>
      <c r="B429" s="29">
        <v>2</v>
      </c>
      <c r="C429" s="1">
        <v>108977</v>
      </c>
      <c r="D429" s="1" t="s">
        <v>503</v>
      </c>
      <c r="E429" s="1" t="s">
        <v>84</v>
      </c>
      <c r="F429" s="1">
        <v>390</v>
      </c>
    </row>
    <row r="430" spans="1:6" x14ac:dyDescent="0.25">
      <c r="A430" s="25">
        <v>425</v>
      </c>
      <c r="B430" s="29">
        <v>2</v>
      </c>
      <c r="C430" s="1">
        <v>108961</v>
      </c>
      <c r="D430" s="1" t="s">
        <v>504</v>
      </c>
      <c r="E430" s="1" t="s">
        <v>84</v>
      </c>
      <c r="F430" s="1">
        <v>50</v>
      </c>
    </row>
    <row r="431" spans="1:6" x14ac:dyDescent="0.25">
      <c r="A431" s="25">
        <v>426</v>
      </c>
      <c r="B431" s="29">
        <v>2</v>
      </c>
      <c r="C431" s="1">
        <v>101535</v>
      </c>
      <c r="D431" s="1" t="s">
        <v>505</v>
      </c>
      <c r="E431" s="1" t="s">
        <v>84</v>
      </c>
      <c r="F431" s="1">
        <v>38</v>
      </c>
    </row>
    <row r="432" spans="1:6" x14ac:dyDescent="0.25">
      <c r="A432" s="25">
        <v>427</v>
      </c>
      <c r="B432" s="29">
        <v>2</v>
      </c>
      <c r="C432" s="1">
        <v>211156</v>
      </c>
      <c r="D432" s="1" t="s">
        <v>27</v>
      </c>
      <c r="E432" s="1" t="s">
        <v>84</v>
      </c>
      <c r="F432" s="1">
        <v>1305</v>
      </c>
    </row>
    <row r="433" spans="1:6" x14ac:dyDescent="0.25">
      <c r="A433" s="25">
        <v>428</v>
      </c>
      <c r="B433" s="29">
        <v>2</v>
      </c>
      <c r="C433" s="1">
        <v>211460</v>
      </c>
      <c r="D433" s="1" t="s">
        <v>506</v>
      </c>
      <c r="E433" s="1" t="s">
        <v>84</v>
      </c>
      <c r="F433" s="1">
        <v>768</v>
      </c>
    </row>
    <row r="434" spans="1:6" x14ac:dyDescent="0.25">
      <c r="A434" s="25">
        <v>429</v>
      </c>
      <c r="B434" s="29">
        <v>2</v>
      </c>
      <c r="C434" s="1">
        <v>211461</v>
      </c>
      <c r="D434" s="1" t="s">
        <v>68</v>
      </c>
      <c r="E434" s="1" t="s">
        <v>84</v>
      </c>
      <c r="F434" s="1">
        <v>768</v>
      </c>
    </row>
    <row r="435" spans="1:6" x14ac:dyDescent="0.25">
      <c r="A435" s="25">
        <v>430</v>
      </c>
      <c r="B435" s="29">
        <v>2</v>
      </c>
      <c r="C435" s="1">
        <v>213365</v>
      </c>
      <c r="D435" s="1" t="s">
        <v>507</v>
      </c>
      <c r="E435" s="1" t="s">
        <v>84</v>
      </c>
      <c r="F435" s="1">
        <v>48</v>
      </c>
    </row>
    <row r="436" spans="1:6" x14ac:dyDescent="0.25">
      <c r="A436" s="25">
        <v>431</v>
      </c>
      <c r="B436" s="29">
        <v>2</v>
      </c>
      <c r="C436" s="1">
        <v>101984</v>
      </c>
      <c r="D436" s="1" t="s">
        <v>508</v>
      </c>
      <c r="E436" s="1" t="s">
        <v>84</v>
      </c>
      <c r="F436" s="1">
        <v>2580</v>
      </c>
    </row>
    <row r="437" spans="1:6" x14ac:dyDescent="0.25">
      <c r="A437" s="25">
        <v>432</v>
      </c>
      <c r="B437" s="29">
        <v>2</v>
      </c>
      <c r="C437" s="1">
        <v>204289</v>
      </c>
      <c r="D437" s="1" t="s">
        <v>28</v>
      </c>
      <c r="E437" s="1" t="s">
        <v>84</v>
      </c>
      <c r="F437" s="1">
        <v>28000</v>
      </c>
    </row>
    <row r="438" spans="1:6" x14ac:dyDescent="0.25">
      <c r="A438" s="25">
        <v>433</v>
      </c>
      <c r="B438" s="29">
        <v>2</v>
      </c>
      <c r="C438" s="1">
        <v>204370</v>
      </c>
      <c r="D438" s="1" t="s">
        <v>509</v>
      </c>
      <c r="E438" s="1" t="s">
        <v>84</v>
      </c>
      <c r="F438" s="1">
        <v>50</v>
      </c>
    </row>
    <row r="439" spans="1:6" x14ac:dyDescent="0.25">
      <c r="A439" s="25">
        <v>434</v>
      </c>
      <c r="B439" s="29">
        <v>2</v>
      </c>
      <c r="C439" s="1">
        <v>101660</v>
      </c>
      <c r="D439" s="1" t="s">
        <v>510</v>
      </c>
      <c r="E439" s="1" t="s">
        <v>84</v>
      </c>
      <c r="F439" s="1">
        <v>262</v>
      </c>
    </row>
    <row r="440" spans="1:6" x14ac:dyDescent="0.25">
      <c r="A440" s="25">
        <v>435</v>
      </c>
      <c r="B440" s="29">
        <v>2</v>
      </c>
      <c r="C440" s="1">
        <v>101661</v>
      </c>
      <c r="D440" s="1" t="s">
        <v>511</v>
      </c>
      <c r="E440" s="1" t="s">
        <v>84</v>
      </c>
      <c r="F440" s="1">
        <v>53</v>
      </c>
    </row>
    <row r="441" spans="1:6" x14ac:dyDescent="0.25">
      <c r="A441" s="25">
        <v>436</v>
      </c>
      <c r="B441" s="29">
        <v>2</v>
      </c>
      <c r="C441" s="1">
        <v>101664</v>
      </c>
      <c r="D441" s="1" t="s">
        <v>512</v>
      </c>
      <c r="E441" s="1" t="s">
        <v>84</v>
      </c>
      <c r="F441" s="1">
        <v>48700</v>
      </c>
    </row>
    <row r="442" spans="1:6" x14ac:dyDescent="0.25">
      <c r="A442" s="25">
        <v>437</v>
      </c>
      <c r="B442" s="29">
        <v>2</v>
      </c>
      <c r="C442" s="1">
        <v>101674</v>
      </c>
      <c r="D442" s="1" t="s">
        <v>513</v>
      </c>
      <c r="E442" s="1" t="s">
        <v>84</v>
      </c>
      <c r="F442" s="1">
        <v>20</v>
      </c>
    </row>
    <row r="443" spans="1:6" x14ac:dyDescent="0.25">
      <c r="A443" s="25">
        <v>438</v>
      </c>
      <c r="B443" s="29">
        <v>2</v>
      </c>
      <c r="C443" s="1">
        <v>1016742</v>
      </c>
      <c r="D443" s="1" t="s">
        <v>29</v>
      </c>
      <c r="E443" s="1" t="s">
        <v>84</v>
      </c>
      <c r="F443" s="1">
        <v>15</v>
      </c>
    </row>
    <row r="444" spans="1:6" x14ac:dyDescent="0.25">
      <c r="A444" s="25">
        <v>439</v>
      </c>
      <c r="B444" s="29">
        <v>2</v>
      </c>
      <c r="C444" s="1">
        <v>1016741</v>
      </c>
      <c r="D444" s="1" t="s">
        <v>30</v>
      </c>
      <c r="E444" s="1" t="s">
        <v>84</v>
      </c>
      <c r="F444" s="1">
        <v>15</v>
      </c>
    </row>
    <row r="445" spans="1:6" x14ac:dyDescent="0.25">
      <c r="A445" s="25">
        <v>440</v>
      </c>
      <c r="B445" s="29">
        <v>2</v>
      </c>
      <c r="C445" s="1">
        <v>101669</v>
      </c>
      <c r="D445" s="1" t="s">
        <v>514</v>
      </c>
      <c r="E445" s="1" t="s">
        <v>84</v>
      </c>
      <c r="F445" s="1">
        <v>14345</v>
      </c>
    </row>
    <row r="446" spans="1:6" x14ac:dyDescent="0.25">
      <c r="A446" s="25">
        <v>441</v>
      </c>
      <c r="B446" s="29">
        <v>2</v>
      </c>
      <c r="C446" s="1">
        <v>101635</v>
      </c>
      <c r="D446" s="1" t="s">
        <v>515</v>
      </c>
      <c r="E446" s="1" t="s">
        <v>84</v>
      </c>
      <c r="F446" s="1">
        <v>2435</v>
      </c>
    </row>
    <row r="447" spans="1:6" x14ac:dyDescent="0.25">
      <c r="A447" s="25">
        <v>442</v>
      </c>
      <c r="B447" s="29">
        <v>2</v>
      </c>
      <c r="C447" s="1">
        <v>211361</v>
      </c>
      <c r="D447" s="1" t="s">
        <v>516</v>
      </c>
      <c r="E447" s="1" t="s">
        <v>84</v>
      </c>
      <c r="F447" s="1">
        <v>1868</v>
      </c>
    </row>
    <row r="448" spans="1:6" x14ac:dyDescent="0.25">
      <c r="A448" s="25">
        <v>443</v>
      </c>
      <c r="B448" s="29">
        <v>2</v>
      </c>
      <c r="C448" s="1">
        <v>212865</v>
      </c>
      <c r="D448" s="1" t="s">
        <v>69</v>
      </c>
      <c r="E448" s="1" t="s">
        <v>84</v>
      </c>
      <c r="F448" s="1">
        <v>1080</v>
      </c>
    </row>
    <row r="449" spans="1:6" x14ac:dyDescent="0.25">
      <c r="A449" s="25">
        <v>444</v>
      </c>
      <c r="B449" s="29">
        <v>2</v>
      </c>
      <c r="C449" s="1">
        <v>101691</v>
      </c>
      <c r="D449" s="1" t="s">
        <v>517</v>
      </c>
      <c r="E449" s="1" t="s">
        <v>84</v>
      </c>
      <c r="F449" s="1">
        <v>2091</v>
      </c>
    </row>
    <row r="450" spans="1:6" x14ac:dyDescent="0.25">
      <c r="A450" s="25">
        <v>445</v>
      </c>
      <c r="B450" s="29">
        <v>2</v>
      </c>
      <c r="C450" s="1">
        <v>101692</v>
      </c>
      <c r="D450" s="1" t="s">
        <v>518</v>
      </c>
      <c r="E450" s="1" t="s">
        <v>84</v>
      </c>
      <c r="F450" s="1">
        <v>32972</v>
      </c>
    </row>
    <row r="451" spans="1:6" x14ac:dyDescent="0.25">
      <c r="A451" s="25">
        <v>446</v>
      </c>
      <c r="B451" s="29">
        <v>2</v>
      </c>
      <c r="C451" s="1">
        <v>101680</v>
      </c>
      <c r="D451" s="1" t="s">
        <v>519</v>
      </c>
      <c r="E451" s="1" t="s">
        <v>84</v>
      </c>
      <c r="F451" s="1">
        <v>100</v>
      </c>
    </row>
    <row r="452" spans="1:6" x14ac:dyDescent="0.25">
      <c r="A452" s="25">
        <v>447</v>
      </c>
      <c r="B452" s="29">
        <v>2</v>
      </c>
      <c r="C452" s="1">
        <v>205974</v>
      </c>
      <c r="D452" s="1" t="s">
        <v>520</v>
      </c>
      <c r="E452" s="1" t="s">
        <v>84</v>
      </c>
      <c r="F452" s="1">
        <v>100</v>
      </c>
    </row>
    <row r="453" spans="1:6" x14ac:dyDescent="0.25">
      <c r="A453" s="25">
        <v>448</v>
      </c>
      <c r="B453" s="29">
        <v>2</v>
      </c>
      <c r="C453" s="1">
        <v>101694</v>
      </c>
      <c r="D453" s="1" t="s">
        <v>521</v>
      </c>
      <c r="E453" s="1" t="s">
        <v>84</v>
      </c>
      <c r="F453" s="1">
        <v>311</v>
      </c>
    </row>
    <row r="454" spans="1:6" x14ac:dyDescent="0.25">
      <c r="A454" s="25">
        <v>449</v>
      </c>
      <c r="B454" s="29">
        <v>2</v>
      </c>
      <c r="C454" s="1">
        <v>101719</v>
      </c>
      <c r="D454" s="1" t="s">
        <v>31</v>
      </c>
      <c r="E454" s="1" t="s">
        <v>84</v>
      </c>
      <c r="F454" s="1">
        <v>780</v>
      </c>
    </row>
    <row r="455" spans="1:6" x14ac:dyDescent="0.25">
      <c r="A455" s="25">
        <v>450</v>
      </c>
      <c r="B455" s="29">
        <v>2</v>
      </c>
      <c r="C455" s="1">
        <v>101712</v>
      </c>
      <c r="D455" s="1" t="s">
        <v>70</v>
      </c>
      <c r="E455" s="1" t="s">
        <v>84</v>
      </c>
      <c r="F455" s="1">
        <v>72</v>
      </c>
    </row>
    <row r="456" spans="1:6" x14ac:dyDescent="0.25">
      <c r="A456" s="25">
        <v>451</v>
      </c>
      <c r="B456" s="29">
        <v>2</v>
      </c>
      <c r="C456" s="1">
        <v>101720</v>
      </c>
      <c r="D456" s="1" t="s">
        <v>32</v>
      </c>
      <c r="E456" s="1" t="s">
        <v>84</v>
      </c>
      <c r="F456" s="1">
        <v>228</v>
      </c>
    </row>
    <row r="457" spans="1:6" x14ac:dyDescent="0.25">
      <c r="A457" s="25">
        <v>452</v>
      </c>
      <c r="B457" s="29">
        <v>2</v>
      </c>
      <c r="C457" s="1">
        <v>101713</v>
      </c>
      <c r="D457" s="1" t="s">
        <v>33</v>
      </c>
      <c r="E457" s="1" t="s">
        <v>84</v>
      </c>
      <c r="F457" s="1">
        <v>1215</v>
      </c>
    </row>
    <row r="458" spans="1:6" x14ac:dyDescent="0.25">
      <c r="A458" s="25">
        <v>453</v>
      </c>
      <c r="B458" s="29">
        <v>2</v>
      </c>
      <c r="C458" s="1">
        <v>104939</v>
      </c>
      <c r="D458" s="1" t="s">
        <v>34</v>
      </c>
      <c r="E458" s="1" t="s">
        <v>84</v>
      </c>
      <c r="F458" s="1">
        <v>1440</v>
      </c>
    </row>
    <row r="459" spans="1:6" x14ac:dyDescent="0.25">
      <c r="A459" s="25">
        <v>454</v>
      </c>
      <c r="B459" s="29">
        <v>2</v>
      </c>
      <c r="C459" s="1">
        <v>205824</v>
      </c>
      <c r="D459" s="1" t="s">
        <v>522</v>
      </c>
      <c r="E459" s="1" t="s">
        <v>84</v>
      </c>
      <c r="F459" s="1">
        <v>72</v>
      </c>
    </row>
    <row r="460" spans="1:6" x14ac:dyDescent="0.25">
      <c r="A460" s="25">
        <v>455</v>
      </c>
      <c r="B460" s="29">
        <v>2</v>
      </c>
      <c r="C460" s="1">
        <v>202289</v>
      </c>
      <c r="D460" s="1" t="s">
        <v>523</v>
      </c>
      <c r="E460" s="1" t="s">
        <v>84</v>
      </c>
      <c r="F460" s="1">
        <v>1358</v>
      </c>
    </row>
    <row r="461" spans="1:6" x14ac:dyDescent="0.25">
      <c r="A461" s="25">
        <v>456</v>
      </c>
      <c r="B461" s="29">
        <v>2</v>
      </c>
      <c r="C461" s="1">
        <v>204677</v>
      </c>
      <c r="D461" s="1" t="s">
        <v>35</v>
      </c>
      <c r="E461" s="1" t="s">
        <v>84</v>
      </c>
      <c r="F461" s="1">
        <v>1381</v>
      </c>
    </row>
    <row r="462" spans="1:6" x14ac:dyDescent="0.25">
      <c r="A462" s="25">
        <v>457</v>
      </c>
      <c r="B462" s="29">
        <v>2</v>
      </c>
      <c r="C462" s="30">
        <v>104953</v>
      </c>
      <c r="D462" s="30" t="s">
        <v>524</v>
      </c>
      <c r="E462" s="1" t="s">
        <v>84</v>
      </c>
      <c r="F462" s="30">
        <v>25000</v>
      </c>
    </row>
    <row r="463" spans="1:6" x14ac:dyDescent="0.25">
      <c r="A463" s="25">
        <v>458</v>
      </c>
      <c r="B463" s="29">
        <v>2</v>
      </c>
      <c r="C463" s="1">
        <v>101752</v>
      </c>
      <c r="D463" s="1" t="s">
        <v>36</v>
      </c>
      <c r="E463" s="1" t="s">
        <v>84</v>
      </c>
      <c r="F463" s="1">
        <v>40</v>
      </c>
    </row>
    <row r="464" spans="1:6" x14ac:dyDescent="0.25">
      <c r="A464" s="25">
        <v>459</v>
      </c>
      <c r="B464" s="29">
        <v>2</v>
      </c>
      <c r="C464" s="1">
        <v>101329</v>
      </c>
      <c r="D464" s="1" t="s">
        <v>525</v>
      </c>
      <c r="E464" s="1" t="s">
        <v>84</v>
      </c>
      <c r="F464" s="1">
        <v>110910</v>
      </c>
    </row>
    <row r="465" spans="1:6" x14ac:dyDescent="0.25">
      <c r="A465" s="25">
        <v>460</v>
      </c>
      <c r="B465" s="29">
        <v>2</v>
      </c>
      <c r="C465" s="1">
        <v>101330</v>
      </c>
      <c r="D465" s="1" t="s">
        <v>526</v>
      </c>
      <c r="E465" s="1" t="s">
        <v>84</v>
      </c>
      <c r="F465" s="1">
        <v>60</v>
      </c>
    </row>
    <row r="466" spans="1:6" x14ac:dyDescent="0.25">
      <c r="A466" s="25">
        <v>461</v>
      </c>
      <c r="B466" s="29">
        <v>2</v>
      </c>
      <c r="C466" s="1">
        <v>101562</v>
      </c>
      <c r="D466" s="1" t="s">
        <v>37</v>
      </c>
      <c r="E466" s="1" t="s">
        <v>84</v>
      </c>
      <c r="F466" s="1">
        <v>855</v>
      </c>
    </row>
    <row r="467" spans="1:6" x14ac:dyDescent="0.25">
      <c r="A467" s="25">
        <v>462</v>
      </c>
      <c r="B467" s="29">
        <v>2</v>
      </c>
      <c r="C467" s="1">
        <v>209855</v>
      </c>
      <c r="D467" s="1" t="s">
        <v>71</v>
      </c>
      <c r="E467" s="1" t="s">
        <v>84</v>
      </c>
      <c r="F467" s="1">
        <v>416</v>
      </c>
    </row>
    <row r="468" spans="1:6" x14ac:dyDescent="0.25">
      <c r="A468" s="25">
        <v>463</v>
      </c>
      <c r="B468" s="29">
        <v>2</v>
      </c>
      <c r="C468" s="1">
        <v>102648</v>
      </c>
      <c r="D468" s="1" t="s">
        <v>38</v>
      </c>
      <c r="E468" s="1" t="s">
        <v>84</v>
      </c>
      <c r="F468" s="1">
        <v>34500</v>
      </c>
    </row>
    <row r="469" spans="1:6" x14ac:dyDescent="0.25">
      <c r="A469" s="25">
        <v>464</v>
      </c>
      <c r="B469" s="29">
        <v>2</v>
      </c>
      <c r="C469" s="1">
        <v>101763</v>
      </c>
      <c r="D469" s="1" t="s">
        <v>39</v>
      </c>
      <c r="E469" s="1" t="s">
        <v>84</v>
      </c>
      <c r="F469" s="1">
        <v>30000</v>
      </c>
    </row>
    <row r="470" spans="1:6" x14ac:dyDescent="0.25">
      <c r="A470" s="25">
        <v>465</v>
      </c>
      <c r="B470" s="29">
        <v>2</v>
      </c>
      <c r="C470" s="1">
        <v>101763</v>
      </c>
      <c r="D470" s="1" t="s">
        <v>40</v>
      </c>
      <c r="E470" s="1" t="s">
        <v>84</v>
      </c>
      <c r="F470" s="1">
        <v>30000</v>
      </c>
    </row>
    <row r="471" spans="1:6" x14ac:dyDescent="0.25">
      <c r="A471" s="25">
        <v>466</v>
      </c>
      <c r="B471" s="29">
        <v>2</v>
      </c>
      <c r="C471" s="1">
        <v>101763</v>
      </c>
      <c r="D471" s="1" t="s">
        <v>41</v>
      </c>
      <c r="E471" s="1" t="s">
        <v>84</v>
      </c>
      <c r="F471" s="1">
        <v>30000</v>
      </c>
    </row>
    <row r="472" spans="1:6" x14ac:dyDescent="0.25">
      <c r="A472" s="25">
        <v>467</v>
      </c>
      <c r="B472" s="29">
        <v>2</v>
      </c>
      <c r="C472" s="1">
        <v>101763</v>
      </c>
      <c r="D472" s="1" t="s">
        <v>42</v>
      </c>
      <c r="E472" s="1" t="s">
        <v>84</v>
      </c>
      <c r="F472" s="1">
        <v>1200</v>
      </c>
    </row>
    <row r="473" spans="1:6" x14ac:dyDescent="0.25">
      <c r="A473" s="25">
        <v>468</v>
      </c>
      <c r="B473" s="29">
        <v>2</v>
      </c>
      <c r="C473" s="1">
        <v>101769</v>
      </c>
      <c r="D473" s="1" t="s">
        <v>527</v>
      </c>
      <c r="E473" s="1" t="s">
        <v>84</v>
      </c>
      <c r="F473" s="1">
        <v>14137</v>
      </c>
    </row>
    <row r="474" spans="1:6" x14ac:dyDescent="0.25">
      <c r="A474" s="25">
        <v>469</v>
      </c>
      <c r="B474" s="29">
        <v>2</v>
      </c>
      <c r="C474" s="1">
        <v>204369</v>
      </c>
      <c r="D474" s="1" t="s">
        <v>43</v>
      </c>
      <c r="E474" s="1" t="s">
        <v>84</v>
      </c>
      <c r="F474" s="1">
        <v>3475</v>
      </c>
    </row>
    <row r="475" spans="1:6" x14ac:dyDescent="0.25">
      <c r="A475" s="25">
        <v>470</v>
      </c>
      <c r="B475" s="29">
        <v>2</v>
      </c>
      <c r="C475" s="1">
        <v>208795</v>
      </c>
      <c r="D475" s="1" t="s">
        <v>528</v>
      </c>
      <c r="E475" s="1" t="s">
        <v>84</v>
      </c>
      <c r="F475" s="1">
        <v>340</v>
      </c>
    </row>
    <row r="476" spans="1:6" x14ac:dyDescent="0.25">
      <c r="A476" s="25">
        <v>471</v>
      </c>
      <c r="B476" s="29">
        <v>2</v>
      </c>
      <c r="C476" s="1">
        <v>210103</v>
      </c>
      <c r="D476" s="1" t="s">
        <v>529</v>
      </c>
      <c r="E476" s="1" t="s">
        <v>84</v>
      </c>
      <c r="F476" s="1">
        <v>132</v>
      </c>
    </row>
    <row r="477" spans="1:6" x14ac:dyDescent="0.25">
      <c r="A477" s="25">
        <v>472</v>
      </c>
      <c r="B477" s="29">
        <v>2</v>
      </c>
      <c r="C477" s="1">
        <v>101623</v>
      </c>
      <c r="D477" s="1" t="s">
        <v>530</v>
      </c>
      <c r="E477" s="1" t="s">
        <v>84</v>
      </c>
      <c r="F477" s="1">
        <v>600</v>
      </c>
    </row>
    <row r="478" spans="1:6" x14ac:dyDescent="0.25">
      <c r="A478" s="25">
        <v>473</v>
      </c>
      <c r="B478" s="29">
        <v>2</v>
      </c>
      <c r="C478" s="1">
        <v>1016233</v>
      </c>
      <c r="D478" s="1" t="s">
        <v>531</v>
      </c>
      <c r="E478" s="1" t="s">
        <v>84</v>
      </c>
      <c r="F478" s="1">
        <v>1000</v>
      </c>
    </row>
    <row r="479" spans="1:6" x14ac:dyDescent="0.25">
      <c r="A479" s="25">
        <v>474</v>
      </c>
      <c r="B479" s="29">
        <v>2</v>
      </c>
      <c r="C479" s="1">
        <v>1016232</v>
      </c>
      <c r="D479" s="1" t="s">
        <v>532</v>
      </c>
      <c r="E479" s="1" t="s">
        <v>84</v>
      </c>
      <c r="F479" s="1">
        <v>4800</v>
      </c>
    </row>
    <row r="480" spans="1:6" x14ac:dyDescent="0.25">
      <c r="A480" s="25">
        <v>475</v>
      </c>
      <c r="B480" s="29">
        <v>2</v>
      </c>
      <c r="C480" s="1">
        <v>1016231</v>
      </c>
      <c r="D480" s="1" t="s">
        <v>533</v>
      </c>
      <c r="E480" s="1" t="s">
        <v>84</v>
      </c>
      <c r="F480" s="1">
        <v>4800</v>
      </c>
    </row>
    <row r="481" spans="1:6" x14ac:dyDescent="0.25">
      <c r="A481" s="25">
        <v>476</v>
      </c>
      <c r="B481" s="29">
        <v>2</v>
      </c>
      <c r="C481" s="1">
        <v>678</v>
      </c>
      <c r="D481" s="1" t="s">
        <v>534</v>
      </c>
      <c r="E481" s="1" t="s">
        <v>84</v>
      </c>
      <c r="F481" s="1">
        <v>233</v>
      </c>
    </row>
    <row r="482" spans="1:6" x14ac:dyDescent="0.25">
      <c r="A482" s="25">
        <v>477</v>
      </c>
      <c r="B482" s="29">
        <v>2</v>
      </c>
      <c r="C482" s="1">
        <v>101781</v>
      </c>
      <c r="D482" s="1" t="s">
        <v>44</v>
      </c>
      <c r="E482" s="1" t="s">
        <v>84</v>
      </c>
      <c r="F482" s="1">
        <v>402</v>
      </c>
    </row>
    <row r="483" spans="1:6" x14ac:dyDescent="0.25">
      <c r="A483" s="25">
        <v>478</v>
      </c>
      <c r="B483" s="29">
        <v>2</v>
      </c>
      <c r="C483" s="1">
        <v>210207</v>
      </c>
      <c r="D483" s="1" t="s">
        <v>535</v>
      </c>
      <c r="E483" s="1" t="s">
        <v>84</v>
      </c>
      <c r="F483" s="1">
        <v>9</v>
      </c>
    </row>
    <row r="484" spans="1:6" x14ac:dyDescent="0.25">
      <c r="A484" s="25">
        <v>479</v>
      </c>
      <c r="B484" s="29">
        <v>2</v>
      </c>
      <c r="C484" s="1">
        <v>204272</v>
      </c>
      <c r="D484" s="1" t="s">
        <v>45</v>
      </c>
      <c r="E484" s="1" t="s">
        <v>84</v>
      </c>
      <c r="F484" s="1">
        <v>40</v>
      </c>
    </row>
    <row r="485" spans="1:6" x14ac:dyDescent="0.25">
      <c r="A485" s="25">
        <v>480</v>
      </c>
      <c r="B485" s="29">
        <v>2</v>
      </c>
      <c r="C485" s="1">
        <v>101783</v>
      </c>
      <c r="D485" s="1" t="s">
        <v>536</v>
      </c>
      <c r="E485" s="1" t="s">
        <v>84</v>
      </c>
      <c r="F485" s="1">
        <v>15</v>
      </c>
    </row>
    <row r="486" spans="1:6" x14ac:dyDescent="0.25">
      <c r="A486" s="25">
        <v>481</v>
      </c>
      <c r="B486" s="29">
        <v>2</v>
      </c>
      <c r="C486" s="1">
        <v>228</v>
      </c>
      <c r="D486" s="1" t="s">
        <v>537</v>
      </c>
      <c r="E486" s="1" t="s">
        <v>84</v>
      </c>
      <c r="F486" s="1">
        <v>20</v>
      </c>
    </row>
    <row r="487" spans="1:6" x14ac:dyDescent="0.25">
      <c r="A487" s="25">
        <v>482</v>
      </c>
      <c r="B487" s="29">
        <v>2</v>
      </c>
      <c r="C487" s="1">
        <v>205106</v>
      </c>
      <c r="D487" s="1" t="s">
        <v>538</v>
      </c>
      <c r="E487" s="1" t="s">
        <v>84</v>
      </c>
      <c r="F487" s="1">
        <v>130</v>
      </c>
    </row>
    <row r="488" spans="1:6" x14ac:dyDescent="0.25">
      <c r="A488" s="25">
        <v>483</v>
      </c>
      <c r="B488" s="29">
        <v>2</v>
      </c>
      <c r="C488" s="1">
        <v>101793</v>
      </c>
      <c r="D488" s="1" t="s">
        <v>539</v>
      </c>
      <c r="E488" s="1" t="s">
        <v>84</v>
      </c>
      <c r="F488" s="1">
        <v>373600</v>
      </c>
    </row>
    <row r="489" spans="1:6" x14ac:dyDescent="0.25">
      <c r="A489" s="25">
        <v>484</v>
      </c>
      <c r="B489" s="29">
        <v>2</v>
      </c>
      <c r="C489" s="1">
        <v>101792</v>
      </c>
      <c r="D489" s="1" t="s">
        <v>540</v>
      </c>
      <c r="E489" s="1" t="s">
        <v>84</v>
      </c>
      <c r="F489" s="1">
        <v>15900</v>
      </c>
    </row>
    <row r="490" spans="1:6" x14ac:dyDescent="0.25">
      <c r="A490" s="25">
        <v>485</v>
      </c>
      <c r="B490" s="29">
        <v>2</v>
      </c>
      <c r="C490" s="1">
        <v>101796</v>
      </c>
      <c r="D490" s="1" t="s">
        <v>541</v>
      </c>
      <c r="E490" s="1" t="s">
        <v>84</v>
      </c>
      <c r="F490" s="1">
        <v>29400</v>
      </c>
    </row>
    <row r="491" spans="1:6" x14ac:dyDescent="0.25">
      <c r="A491" s="25">
        <v>486</v>
      </c>
      <c r="B491" s="29">
        <v>2</v>
      </c>
      <c r="C491" s="1">
        <v>101791</v>
      </c>
      <c r="D491" s="1" t="s">
        <v>542</v>
      </c>
      <c r="E491" s="1" t="s">
        <v>84</v>
      </c>
      <c r="F491" s="1">
        <v>1000</v>
      </c>
    </row>
    <row r="492" spans="1:6" x14ac:dyDescent="0.25">
      <c r="A492" s="25">
        <v>487</v>
      </c>
      <c r="B492" s="29">
        <v>2</v>
      </c>
      <c r="C492" s="1">
        <v>101795</v>
      </c>
      <c r="D492" s="1" t="s">
        <v>543</v>
      </c>
      <c r="E492" s="1" t="s">
        <v>84</v>
      </c>
      <c r="F492" s="1">
        <v>2060</v>
      </c>
    </row>
    <row r="493" spans="1:6" x14ac:dyDescent="0.25">
      <c r="A493" s="25">
        <v>488</v>
      </c>
      <c r="B493" s="29">
        <v>2</v>
      </c>
      <c r="C493" s="1">
        <v>204599</v>
      </c>
      <c r="D493" s="1" t="s">
        <v>544</v>
      </c>
      <c r="E493" s="1" t="s">
        <v>84</v>
      </c>
      <c r="F493" s="1">
        <v>23300</v>
      </c>
    </row>
    <row r="494" spans="1:6" x14ac:dyDescent="0.25">
      <c r="A494" s="25">
        <v>489</v>
      </c>
      <c r="B494" s="29">
        <v>2</v>
      </c>
      <c r="C494" s="1">
        <v>101756</v>
      </c>
      <c r="D494" s="1" t="s">
        <v>545</v>
      </c>
      <c r="E494" s="1" t="s">
        <v>84</v>
      </c>
      <c r="F494" s="1">
        <v>34</v>
      </c>
    </row>
    <row r="495" spans="1:6" x14ac:dyDescent="0.25">
      <c r="A495" s="25">
        <v>490</v>
      </c>
      <c r="B495" s="29">
        <v>2</v>
      </c>
      <c r="C495" s="1">
        <v>212437</v>
      </c>
      <c r="D495" s="1" t="s">
        <v>546</v>
      </c>
      <c r="E495" s="1" t="s">
        <v>84</v>
      </c>
      <c r="F495" s="1">
        <v>9</v>
      </c>
    </row>
    <row r="496" spans="1:6" x14ac:dyDescent="0.25">
      <c r="A496" s="25">
        <v>491</v>
      </c>
      <c r="B496" s="29">
        <v>2</v>
      </c>
      <c r="C496" s="1">
        <v>210234</v>
      </c>
      <c r="D496" s="1" t="s">
        <v>547</v>
      </c>
      <c r="E496" s="1" t="s">
        <v>84</v>
      </c>
      <c r="F496" s="1">
        <v>10</v>
      </c>
    </row>
    <row r="497" spans="1:6" x14ac:dyDescent="0.25">
      <c r="A497" s="25">
        <v>492</v>
      </c>
      <c r="B497" s="29">
        <v>2</v>
      </c>
      <c r="C497" s="1">
        <v>210393</v>
      </c>
      <c r="D497" s="1" t="s">
        <v>548</v>
      </c>
      <c r="E497" s="1" t="s">
        <v>84</v>
      </c>
      <c r="F497" s="1">
        <v>7</v>
      </c>
    </row>
    <row r="498" spans="1:6" x14ac:dyDescent="0.25">
      <c r="A498" s="25">
        <v>493</v>
      </c>
      <c r="B498" s="29">
        <v>2</v>
      </c>
      <c r="C498" s="1">
        <v>101770</v>
      </c>
      <c r="D498" s="1" t="s">
        <v>46</v>
      </c>
      <c r="E498" s="1" t="s">
        <v>84</v>
      </c>
      <c r="F498" s="1">
        <v>387</v>
      </c>
    </row>
    <row r="499" spans="1:6" x14ac:dyDescent="0.25">
      <c r="A499" s="25">
        <v>494</v>
      </c>
      <c r="B499" s="29">
        <v>2</v>
      </c>
      <c r="C499" s="1">
        <v>101815</v>
      </c>
      <c r="D499" s="1" t="s">
        <v>47</v>
      </c>
      <c r="E499" s="1" t="s">
        <v>84</v>
      </c>
      <c r="F499" s="1">
        <v>2592</v>
      </c>
    </row>
    <row r="500" spans="1:6" x14ac:dyDescent="0.25">
      <c r="A500" s="25">
        <v>495</v>
      </c>
      <c r="B500" s="29">
        <v>2</v>
      </c>
      <c r="C500" s="1">
        <v>101817</v>
      </c>
      <c r="D500" s="1" t="s">
        <v>549</v>
      </c>
      <c r="E500" s="1" t="s">
        <v>84</v>
      </c>
      <c r="F500" s="1">
        <v>7878</v>
      </c>
    </row>
    <row r="501" spans="1:6" x14ac:dyDescent="0.25">
      <c r="A501" s="25">
        <v>496</v>
      </c>
      <c r="B501" s="29">
        <v>2</v>
      </c>
      <c r="C501" s="1">
        <v>101818</v>
      </c>
      <c r="D501" s="1" t="s">
        <v>550</v>
      </c>
      <c r="E501" s="1" t="s">
        <v>84</v>
      </c>
      <c r="F501" s="1">
        <v>35</v>
      </c>
    </row>
    <row r="502" spans="1:6" x14ac:dyDescent="0.25">
      <c r="A502" s="25">
        <v>497</v>
      </c>
      <c r="B502" s="29">
        <v>2</v>
      </c>
      <c r="C502" s="1">
        <v>101821</v>
      </c>
      <c r="D502" s="1" t="s">
        <v>48</v>
      </c>
      <c r="E502" s="1" t="s">
        <v>84</v>
      </c>
      <c r="F502" s="1">
        <v>2900</v>
      </c>
    </row>
    <row r="503" spans="1:6" x14ac:dyDescent="0.25">
      <c r="A503" s="25">
        <v>498</v>
      </c>
      <c r="B503" s="29">
        <v>2</v>
      </c>
      <c r="C503" s="1">
        <v>212441</v>
      </c>
      <c r="D503" s="1" t="s">
        <v>72</v>
      </c>
      <c r="E503" s="1" t="s">
        <v>84</v>
      </c>
      <c r="F503" s="1">
        <v>40</v>
      </c>
    </row>
    <row r="504" spans="1:6" x14ac:dyDescent="0.25">
      <c r="A504" s="25">
        <v>499</v>
      </c>
      <c r="B504" s="29">
        <v>2</v>
      </c>
      <c r="C504" s="1">
        <v>207029</v>
      </c>
      <c r="D504" s="1" t="s">
        <v>73</v>
      </c>
      <c r="E504" s="1" t="s">
        <v>84</v>
      </c>
      <c r="F504" s="1">
        <v>28</v>
      </c>
    </row>
    <row r="505" spans="1:6" x14ac:dyDescent="0.25">
      <c r="A505" s="25">
        <v>500</v>
      </c>
      <c r="B505" s="29">
        <v>2</v>
      </c>
      <c r="C505" s="1">
        <v>208231</v>
      </c>
      <c r="D505" s="1" t="s">
        <v>551</v>
      </c>
      <c r="E505" s="1" t="s">
        <v>84</v>
      </c>
      <c r="F505" s="1">
        <v>43</v>
      </c>
    </row>
    <row r="506" spans="1:6" x14ac:dyDescent="0.25">
      <c r="A506" s="25">
        <v>501</v>
      </c>
      <c r="B506" s="29">
        <v>2</v>
      </c>
      <c r="C506" s="1">
        <v>102903</v>
      </c>
      <c r="D506" s="1" t="s">
        <v>49</v>
      </c>
      <c r="E506" s="1" t="s">
        <v>84</v>
      </c>
      <c r="F506" s="1">
        <v>1990</v>
      </c>
    </row>
    <row r="507" spans="1:6" x14ac:dyDescent="0.25">
      <c r="A507" s="25">
        <v>502</v>
      </c>
      <c r="B507" s="29">
        <v>2</v>
      </c>
      <c r="C507" s="1">
        <v>205557</v>
      </c>
      <c r="D507" s="1" t="s">
        <v>50</v>
      </c>
      <c r="E507" s="1" t="s">
        <v>84</v>
      </c>
      <c r="F507" s="1">
        <v>1590</v>
      </c>
    </row>
    <row r="508" spans="1:6" x14ac:dyDescent="0.25">
      <c r="A508" s="25">
        <v>503</v>
      </c>
      <c r="B508" s="29">
        <v>2</v>
      </c>
      <c r="C508" s="1">
        <v>108983</v>
      </c>
      <c r="D508" s="1" t="s">
        <v>51</v>
      </c>
      <c r="E508" s="1" t="s">
        <v>84</v>
      </c>
      <c r="F508" s="1">
        <v>2786</v>
      </c>
    </row>
    <row r="509" spans="1:6" x14ac:dyDescent="0.25">
      <c r="A509" s="25">
        <v>504</v>
      </c>
      <c r="B509" s="29">
        <v>2</v>
      </c>
      <c r="C509" s="1">
        <v>101687</v>
      </c>
      <c r="D509" s="1" t="s">
        <v>552</v>
      </c>
      <c r="E509" s="1" t="s">
        <v>84</v>
      </c>
      <c r="F509" s="1">
        <v>90</v>
      </c>
    </row>
    <row r="510" spans="1:6" x14ac:dyDescent="0.25">
      <c r="A510" s="25">
        <v>505</v>
      </c>
      <c r="B510" s="29">
        <v>2</v>
      </c>
      <c r="C510" s="1">
        <v>210242</v>
      </c>
      <c r="D510" s="1" t="s">
        <v>553</v>
      </c>
      <c r="E510" s="1" t="s">
        <v>84</v>
      </c>
      <c r="F510" s="1">
        <v>27</v>
      </c>
    </row>
    <row r="511" spans="1:6" x14ac:dyDescent="0.25">
      <c r="A511" s="25">
        <v>506</v>
      </c>
      <c r="B511" s="29">
        <v>2</v>
      </c>
      <c r="C511" s="30">
        <v>101881</v>
      </c>
      <c r="D511" s="30" t="s">
        <v>554</v>
      </c>
      <c r="E511" s="1" t="s">
        <v>84</v>
      </c>
      <c r="F511" s="30">
        <v>70</v>
      </c>
    </row>
    <row r="512" spans="1:6" x14ac:dyDescent="0.25">
      <c r="A512" s="25">
        <v>507</v>
      </c>
      <c r="B512" s="29">
        <v>2</v>
      </c>
      <c r="C512" s="30">
        <v>101885</v>
      </c>
      <c r="D512" s="30" t="s">
        <v>555</v>
      </c>
      <c r="E512" s="1" t="s">
        <v>84</v>
      </c>
      <c r="F512" s="30">
        <v>50</v>
      </c>
    </row>
    <row r="513" spans="1:6" x14ac:dyDescent="0.25">
      <c r="A513" s="25">
        <v>508</v>
      </c>
      <c r="B513" s="29">
        <v>2</v>
      </c>
      <c r="C513" s="30">
        <v>1018851</v>
      </c>
      <c r="D513" s="30" t="s">
        <v>556</v>
      </c>
      <c r="E513" s="1" t="s">
        <v>84</v>
      </c>
      <c r="F513" s="30">
        <v>80</v>
      </c>
    </row>
    <row r="514" spans="1:6" x14ac:dyDescent="0.25">
      <c r="A514" s="25">
        <v>509</v>
      </c>
      <c r="B514" s="29">
        <v>2</v>
      </c>
      <c r="C514" s="1">
        <v>210241</v>
      </c>
      <c r="D514" s="1" t="s">
        <v>52</v>
      </c>
      <c r="E514" s="1" t="s">
        <v>84</v>
      </c>
      <c r="F514" s="1">
        <v>11</v>
      </c>
    </row>
    <row r="515" spans="1:6" x14ac:dyDescent="0.25">
      <c r="A515" s="25">
        <v>510</v>
      </c>
      <c r="B515" s="29">
        <v>2</v>
      </c>
      <c r="C515" s="1">
        <v>210906</v>
      </c>
      <c r="D515" s="1" t="s">
        <v>557</v>
      </c>
      <c r="E515" s="1" t="s">
        <v>84</v>
      </c>
      <c r="F515" s="1">
        <v>784</v>
      </c>
    </row>
    <row r="516" spans="1:6" x14ac:dyDescent="0.25">
      <c r="A516" s="25">
        <v>511</v>
      </c>
      <c r="B516" s="29">
        <v>2</v>
      </c>
      <c r="C516" s="1">
        <v>205498</v>
      </c>
      <c r="D516" s="1" t="s">
        <v>54</v>
      </c>
      <c r="E516" s="1" t="s">
        <v>84</v>
      </c>
      <c r="F516" s="1">
        <v>365</v>
      </c>
    </row>
    <row r="517" spans="1:6" x14ac:dyDescent="0.25">
      <c r="A517" s="25">
        <v>512</v>
      </c>
      <c r="B517" s="29">
        <v>2</v>
      </c>
      <c r="C517" s="1">
        <v>102824</v>
      </c>
      <c r="D517" s="1" t="s">
        <v>55</v>
      </c>
      <c r="E517" s="1" t="s">
        <v>84</v>
      </c>
      <c r="F517" s="1">
        <v>19700</v>
      </c>
    </row>
    <row r="518" spans="1:6" x14ac:dyDescent="0.25">
      <c r="A518" s="25">
        <v>513</v>
      </c>
      <c r="B518" s="29">
        <v>2</v>
      </c>
      <c r="C518" s="1">
        <v>210040</v>
      </c>
      <c r="D518" s="1" t="s">
        <v>558</v>
      </c>
      <c r="E518" s="1" t="s">
        <v>84</v>
      </c>
      <c r="F518" s="1">
        <v>108</v>
      </c>
    </row>
    <row r="519" spans="1:6" x14ac:dyDescent="0.25">
      <c r="A519" s="25">
        <v>514</v>
      </c>
      <c r="B519" s="29">
        <v>2</v>
      </c>
      <c r="C519" s="1">
        <v>203723</v>
      </c>
      <c r="D519" s="1" t="s">
        <v>559</v>
      </c>
      <c r="E519" s="1" t="s">
        <v>84</v>
      </c>
      <c r="F519" s="1">
        <v>24</v>
      </c>
    </row>
    <row r="520" spans="1:6" x14ac:dyDescent="0.25">
      <c r="A520" s="25">
        <v>515</v>
      </c>
      <c r="B520" s="29">
        <v>2</v>
      </c>
      <c r="C520" s="1">
        <v>203727</v>
      </c>
      <c r="D520" s="1" t="s">
        <v>56</v>
      </c>
      <c r="E520" s="1" t="s">
        <v>84</v>
      </c>
      <c r="F520" s="1">
        <v>336</v>
      </c>
    </row>
    <row r="521" spans="1:6" x14ac:dyDescent="0.25">
      <c r="A521" s="25">
        <v>516</v>
      </c>
      <c r="B521" s="29">
        <v>2</v>
      </c>
      <c r="C521" s="1">
        <v>203712</v>
      </c>
      <c r="D521" s="1" t="s">
        <v>560</v>
      </c>
      <c r="E521" s="1" t="s">
        <v>84</v>
      </c>
      <c r="F521" s="1">
        <v>1554</v>
      </c>
    </row>
    <row r="522" spans="1:6" x14ac:dyDescent="0.25">
      <c r="A522" s="25">
        <v>517</v>
      </c>
      <c r="B522" s="29">
        <v>2</v>
      </c>
      <c r="C522" s="1">
        <v>203715</v>
      </c>
      <c r="D522" s="1" t="s">
        <v>561</v>
      </c>
      <c r="E522" s="1" t="s">
        <v>84</v>
      </c>
      <c r="F522" s="1">
        <v>1896</v>
      </c>
    </row>
    <row r="523" spans="1:6" x14ac:dyDescent="0.25">
      <c r="A523" s="25">
        <v>518</v>
      </c>
      <c r="B523" s="29">
        <v>2</v>
      </c>
      <c r="C523" s="1">
        <v>203505</v>
      </c>
      <c r="D523" s="1" t="s">
        <v>562</v>
      </c>
      <c r="E523" s="1" t="s">
        <v>84</v>
      </c>
      <c r="F523" s="1">
        <v>216</v>
      </c>
    </row>
    <row r="524" spans="1:6" x14ac:dyDescent="0.25">
      <c r="A524" s="25">
        <v>519</v>
      </c>
      <c r="B524" s="29">
        <v>2</v>
      </c>
      <c r="C524" s="1">
        <v>203725</v>
      </c>
      <c r="D524" s="1" t="s">
        <v>563</v>
      </c>
      <c r="E524" s="1" t="s">
        <v>84</v>
      </c>
      <c r="F524" s="1">
        <v>48</v>
      </c>
    </row>
    <row r="525" spans="1:6" x14ac:dyDescent="0.25">
      <c r="A525" s="25">
        <v>520</v>
      </c>
      <c r="B525" s="29">
        <v>2</v>
      </c>
      <c r="C525" s="1">
        <v>203722</v>
      </c>
      <c r="D525" s="1" t="s">
        <v>564</v>
      </c>
      <c r="E525" s="1" t="s">
        <v>84</v>
      </c>
      <c r="F525" s="1">
        <v>216</v>
      </c>
    </row>
    <row r="526" spans="1:6" x14ac:dyDescent="0.25">
      <c r="A526" s="25">
        <v>521</v>
      </c>
      <c r="B526" s="29">
        <v>2</v>
      </c>
      <c r="C526" s="1">
        <v>203711</v>
      </c>
      <c r="D526" s="1" t="s">
        <v>565</v>
      </c>
      <c r="E526" s="1" t="s">
        <v>84</v>
      </c>
      <c r="F526" s="1">
        <v>144</v>
      </c>
    </row>
    <row r="527" spans="1:6" x14ac:dyDescent="0.25">
      <c r="A527" s="25">
        <v>522</v>
      </c>
      <c r="B527" s="29">
        <v>2</v>
      </c>
      <c r="C527" s="1">
        <v>203726</v>
      </c>
      <c r="D527" s="1" t="s">
        <v>566</v>
      </c>
      <c r="E527" s="1" t="s">
        <v>84</v>
      </c>
      <c r="F527" s="1">
        <v>216</v>
      </c>
    </row>
    <row r="528" spans="1:6" x14ac:dyDescent="0.25">
      <c r="A528" s="25">
        <v>523</v>
      </c>
      <c r="B528" s="29">
        <v>2</v>
      </c>
      <c r="C528" s="1">
        <v>211253</v>
      </c>
      <c r="D528" s="1" t="s">
        <v>567</v>
      </c>
      <c r="E528" s="1" t="s">
        <v>84</v>
      </c>
      <c r="F528" s="1">
        <v>504</v>
      </c>
    </row>
    <row r="529" spans="1:6" x14ac:dyDescent="0.25">
      <c r="A529" s="25">
        <v>524</v>
      </c>
      <c r="B529" s="29">
        <v>2</v>
      </c>
      <c r="C529" s="1">
        <v>208268</v>
      </c>
      <c r="D529" s="1" t="s">
        <v>568</v>
      </c>
      <c r="E529" s="1" t="s">
        <v>84</v>
      </c>
      <c r="F529" s="1">
        <v>120</v>
      </c>
    </row>
    <row r="530" spans="1:6" x14ac:dyDescent="0.25">
      <c r="A530" s="25">
        <v>525</v>
      </c>
      <c r="B530" s="29">
        <v>2</v>
      </c>
      <c r="C530" s="1">
        <v>203721</v>
      </c>
      <c r="D530" s="1" t="s">
        <v>569</v>
      </c>
      <c r="E530" s="1" t="s">
        <v>84</v>
      </c>
      <c r="F530" s="1">
        <v>600</v>
      </c>
    </row>
    <row r="531" spans="1:6" x14ac:dyDescent="0.25">
      <c r="A531" s="25">
        <v>526</v>
      </c>
      <c r="B531" s="29">
        <v>2</v>
      </c>
      <c r="C531" s="1">
        <v>213364</v>
      </c>
      <c r="D531" s="1" t="s">
        <v>570</v>
      </c>
      <c r="E531" s="1" t="s">
        <v>84</v>
      </c>
      <c r="F531" s="1">
        <v>65</v>
      </c>
    </row>
    <row r="532" spans="1:6" x14ac:dyDescent="0.25">
      <c r="A532" s="25">
        <v>527</v>
      </c>
      <c r="B532" s="29">
        <v>2</v>
      </c>
      <c r="C532" s="1">
        <v>212031</v>
      </c>
      <c r="D532" s="1" t="s">
        <v>57</v>
      </c>
      <c r="E532" s="1" t="s">
        <v>84</v>
      </c>
      <c r="F532" s="1">
        <v>3167</v>
      </c>
    </row>
    <row r="533" spans="1:6" x14ac:dyDescent="0.25">
      <c r="A533" s="25">
        <v>528</v>
      </c>
      <c r="B533" s="29">
        <v>2</v>
      </c>
      <c r="C533" s="1">
        <v>212908</v>
      </c>
      <c r="D533" s="1" t="s">
        <v>571</v>
      </c>
      <c r="E533" s="1" t="s">
        <v>84</v>
      </c>
      <c r="F533" s="1">
        <v>52</v>
      </c>
    </row>
    <row r="534" spans="1:6" x14ac:dyDescent="0.25">
      <c r="A534" s="25">
        <v>529</v>
      </c>
      <c r="B534" s="29">
        <v>2</v>
      </c>
      <c r="C534" s="1">
        <v>213250</v>
      </c>
      <c r="D534" s="1" t="s">
        <v>572</v>
      </c>
      <c r="E534" s="1" t="s">
        <v>84</v>
      </c>
      <c r="F534" s="1">
        <v>700</v>
      </c>
    </row>
    <row r="535" spans="1:6" x14ac:dyDescent="0.25">
      <c r="A535" s="25">
        <v>530</v>
      </c>
      <c r="B535" s="29">
        <v>2</v>
      </c>
      <c r="C535" s="1">
        <v>209962</v>
      </c>
      <c r="D535" s="1" t="s">
        <v>58</v>
      </c>
      <c r="E535" s="1" t="s">
        <v>84</v>
      </c>
      <c r="F535" s="1">
        <v>750</v>
      </c>
    </row>
    <row r="536" spans="1:6" x14ac:dyDescent="0.25">
      <c r="A536" s="25">
        <v>531</v>
      </c>
      <c r="B536" s="29">
        <v>2</v>
      </c>
      <c r="C536" s="1">
        <v>204052</v>
      </c>
      <c r="D536" s="1" t="s">
        <v>573</v>
      </c>
      <c r="E536" s="1" t="s">
        <v>84</v>
      </c>
      <c r="F536" s="1">
        <v>228</v>
      </c>
    </row>
    <row r="537" spans="1:6" x14ac:dyDescent="0.25">
      <c r="A537" s="25">
        <v>532</v>
      </c>
      <c r="B537" s="29">
        <v>2</v>
      </c>
      <c r="C537" s="1">
        <v>102067</v>
      </c>
      <c r="D537" s="1" t="s">
        <v>574</v>
      </c>
      <c r="E537" s="1" t="s">
        <v>84</v>
      </c>
      <c r="F537" s="1">
        <v>36</v>
      </c>
    </row>
    <row r="538" spans="1:6" x14ac:dyDescent="0.25">
      <c r="A538" s="25">
        <v>533</v>
      </c>
      <c r="B538" s="29">
        <v>2</v>
      </c>
      <c r="C538" s="1">
        <v>203463</v>
      </c>
      <c r="D538" s="1" t="s">
        <v>575</v>
      </c>
      <c r="E538" s="1" t="s">
        <v>84</v>
      </c>
      <c r="F538" s="1">
        <v>696</v>
      </c>
    </row>
    <row r="539" spans="1:6" x14ac:dyDescent="0.25">
      <c r="A539" s="25">
        <v>534</v>
      </c>
      <c r="B539" s="29">
        <v>2</v>
      </c>
      <c r="C539" s="1">
        <v>203462</v>
      </c>
      <c r="D539" s="1" t="s">
        <v>576</v>
      </c>
      <c r="E539" s="1" t="s">
        <v>84</v>
      </c>
      <c r="F539" s="1">
        <v>672</v>
      </c>
    </row>
    <row r="540" spans="1:6" x14ac:dyDescent="0.25">
      <c r="A540" s="25">
        <v>535</v>
      </c>
      <c r="B540" s="29">
        <v>2</v>
      </c>
      <c r="C540" s="1">
        <v>102048</v>
      </c>
      <c r="D540" s="1" t="s">
        <v>577</v>
      </c>
      <c r="E540" s="1" t="s">
        <v>84</v>
      </c>
      <c r="F540" s="1">
        <v>24</v>
      </c>
    </row>
    <row r="541" spans="1:6" x14ac:dyDescent="0.25">
      <c r="A541" s="25">
        <v>536</v>
      </c>
      <c r="B541" s="29">
        <v>2</v>
      </c>
      <c r="C541" s="1">
        <v>102062</v>
      </c>
      <c r="D541" s="1" t="s">
        <v>578</v>
      </c>
      <c r="E541" s="1" t="s">
        <v>84</v>
      </c>
      <c r="F541" s="1">
        <v>24</v>
      </c>
    </row>
    <row r="542" spans="1:6" x14ac:dyDescent="0.25">
      <c r="A542" s="25">
        <v>537</v>
      </c>
      <c r="B542" s="29">
        <v>2</v>
      </c>
      <c r="C542" s="1">
        <v>203460</v>
      </c>
      <c r="D542" s="1" t="s">
        <v>579</v>
      </c>
      <c r="E542" s="1" t="s">
        <v>84</v>
      </c>
      <c r="F542" s="1">
        <v>672</v>
      </c>
    </row>
    <row r="543" spans="1:6" x14ac:dyDescent="0.25">
      <c r="A543" s="25">
        <v>538</v>
      </c>
      <c r="B543" s="29">
        <v>2</v>
      </c>
      <c r="C543" s="1">
        <v>102071</v>
      </c>
      <c r="D543" s="1" t="s">
        <v>580</v>
      </c>
      <c r="E543" s="1" t="s">
        <v>84</v>
      </c>
      <c r="F543" s="1">
        <v>24</v>
      </c>
    </row>
    <row r="544" spans="1:6" x14ac:dyDescent="0.25">
      <c r="A544" s="25">
        <v>539</v>
      </c>
      <c r="B544" s="29">
        <v>2</v>
      </c>
      <c r="C544" s="1">
        <v>101693</v>
      </c>
      <c r="D544" s="1" t="s">
        <v>59</v>
      </c>
      <c r="E544" s="1" t="s">
        <v>84</v>
      </c>
      <c r="F544" s="1">
        <v>19409</v>
      </c>
    </row>
    <row r="545" spans="1:6" x14ac:dyDescent="0.25">
      <c r="A545" s="25">
        <v>540</v>
      </c>
      <c r="B545" s="29">
        <v>2</v>
      </c>
      <c r="C545" s="1">
        <v>202208</v>
      </c>
      <c r="D545" s="1" t="s">
        <v>581</v>
      </c>
      <c r="E545" s="1" t="s">
        <v>84</v>
      </c>
      <c r="F545" s="1">
        <v>106</v>
      </c>
    </row>
    <row r="546" spans="1:6" x14ac:dyDescent="0.25">
      <c r="A546" s="25">
        <v>541</v>
      </c>
      <c r="B546" s="29">
        <v>2</v>
      </c>
      <c r="C546" s="1">
        <v>102882</v>
      </c>
      <c r="D546" s="1" t="s">
        <v>582</v>
      </c>
      <c r="E546" s="1" t="s">
        <v>84</v>
      </c>
      <c r="F546" s="1">
        <v>6</v>
      </c>
    </row>
    <row r="547" spans="1:6" x14ac:dyDescent="0.25">
      <c r="A547" s="25">
        <v>542</v>
      </c>
      <c r="B547" s="29">
        <v>2</v>
      </c>
      <c r="C547" s="1">
        <v>102174</v>
      </c>
      <c r="D547" s="1" t="s">
        <v>583</v>
      </c>
      <c r="E547" s="1" t="s">
        <v>84</v>
      </c>
      <c r="F547" s="1">
        <v>1450</v>
      </c>
    </row>
    <row r="548" spans="1:6" x14ac:dyDescent="0.25">
      <c r="A548" s="25">
        <v>543</v>
      </c>
      <c r="B548" s="29">
        <v>2</v>
      </c>
      <c r="C548" s="1">
        <v>102176</v>
      </c>
      <c r="D548" s="1" t="s">
        <v>584</v>
      </c>
      <c r="E548" s="1" t="s">
        <v>84</v>
      </c>
      <c r="F548" s="1">
        <v>75</v>
      </c>
    </row>
    <row r="549" spans="1:6" x14ac:dyDescent="0.25">
      <c r="A549" s="25">
        <v>544</v>
      </c>
      <c r="B549" s="29">
        <v>2</v>
      </c>
      <c r="C549" s="1">
        <v>203465</v>
      </c>
      <c r="D549" s="1" t="s">
        <v>585</v>
      </c>
      <c r="E549" s="1" t="s">
        <v>84</v>
      </c>
      <c r="F549" s="1">
        <v>584</v>
      </c>
    </row>
    <row r="550" spans="1:6" x14ac:dyDescent="0.25">
      <c r="A550" s="25">
        <v>545</v>
      </c>
      <c r="B550" s="29">
        <v>2</v>
      </c>
      <c r="C550" s="1">
        <v>100034</v>
      </c>
      <c r="D550" s="1" t="s">
        <v>586</v>
      </c>
      <c r="E550" s="1" t="s">
        <v>84</v>
      </c>
      <c r="F550" s="1">
        <v>50</v>
      </c>
    </row>
    <row r="551" spans="1:6" x14ac:dyDescent="0.25">
      <c r="A551" s="25">
        <v>546</v>
      </c>
      <c r="B551" s="29">
        <v>2</v>
      </c>
      <c r="C551" s="1">
        <v>102006</v>
      </c>
      <c r="D551" s="1" t="s">
        <v>587</v>
      </c>
      <c r="E551" s="1" t="s">
        <v>84</v>
      </c>
      <c r="F551" s="1">
        <v>13</v>
      </c>
    </row>
    <row r="552" spans="1:6" x14ac:dyDescent="0.25">
      <c r="A552" s="25">
        <v>547</v>
      </c>
      <c r="B552" s="29">
        <v>2</v>
      </c>
      <c r="C552" s="1">
        <v>209741</v>
      </c>
      <c r="D552" s="1" t="s">
        <v>588</v>
      </c>
      <c r="E552" s="1" t="s">
        <v>84</v>
      </c>
      <c r="F552" s="1">
        <v>114</v>
      </c>
    </row>
    <row r="553" spans="1:6" x14ac:dyDescent="0.25">
      <c r="A553" s="25">
        <v>548</v>
      </c>
      <c r="B553" s="29">
        <v>2</v>
      </c>
      <c r="C553" s="1">
        <v>202138</v>
      </c>
      <c r="D553" s="1" t="s">
        <v>589</v>
      </c>
      <c r="E553" s="1" t="s">
        <v>84</v>
      </c>
      <c r="F553" s="1">
        <v>61</v>
      </c>
    </row>
    <row r="554" spans="1:6" x14ac:dyDescent="0.25">
      <c r="A554" s="25">
        <v>549</v>
      </c>
      <c r="B554" s="29">
        <v>2</v>
      </c>
      <c r="C554" s="1">
        <v>102014</v>
      </c>
      <c r="D554" s="1" t="s">
        <v>590</v>
      </c>
      <c r="E554" s="1" t="s">
        <v>84</v>
      </c>
      <c r="F554" s="1">
        <v>250</v>
      </c>
    </row>
    <row r="555" spans="1:6" x14ac:dyDescent="0.25">
      <c r="A555" s="25">
        <v>550</v>
      </c>
      <c r="B555" s="29">
        <v>2</v>
      </c>
      <c r="C555" s="1">
        <v>202139</v>
      </c>
      <c r="D555" s="1" t="s">
        <v>591</v>
      </c>
      <c r="E555" s="1" t="s">
        <v>84</v>
      </c>
      <c r="F555" s="1">
        <v>33</v>
      </c>
    </row>
    <row r="556" spans="1:6" x14ac:dyDescent="0.25">
      <c r="A556" s="25">
        <v>551</v>
      </c>
      <c r="B556" s="29">
        <v>2</v>
      </c>
      <c r="C556" s="1">
        <v>102017</v>
      </c>
      <c r="D556" s="1" t="s">
        <v>592</v>
      </c>
      <c r="E556" s="1" t="s">
        <v>84</v>
      </c>
      <c r="F556" s="1">
        <v>29</v>
      </c>
    </row>
    <row r="557" spans="1:6" x14ac:dyDescent="0.25">
      <c r="A557" s="25">
        <v>552</v>
      </c>
      <c r="B557" s="29">
        <v>2</v>
      </c>
      <c r="C557" s="1">
        <v>102001</v>
      </c>
      <c r="D557" s="1" t="s">
        <v>593</v>
      </c>
      <c r="E557" s="1" t="s">
        <v>84</v>
      </c>
      <c r="F557" s="1">
        <v>725</v>
      </c>
    </row>
    <row r="558" spans="1:6" x14ac:dyDescent="0.25">
      <c r="A558" s="25">
        <v>553</v>
      </c>
      <c r="B558" s="29">
        <v>2</v>
      </c>
      <c r="C558" s="1">
        <v>102019</v>
      </c>
      <c r="D558" s="1" t="s">
        <v>594</v>
      </c>
      <c r="E558" s="1" t="s">
        <v>84</v>
      </c>
      <c r="F558" s="1">
        <v>787</v>
      </c>
    </row>
    <row r="559" spans="1:6" x14ac:dyDescent="0.25">
      <c r="A559" s="25">
        <v>554</v>
      </c>
      <c r="B559" s="29">
        <v>2</v>
      </c>
      <c r="C559" s="1">
        <v>102000</v>
      </c>
      <c r="D559" s="1" t="s">
        <v>595</v>
      </c>
      <c r="E559" s="1" t="s">
        <v>84</v>
      </c>
      <c r="F559" s="1">
        <v>260</v>
      </c>
    </row>
    <row r="560" spans="1:6" x14ac:dyDescent="0.25">
      <c r="A560" s="25">
        <v>555</v>
      </c>
      <c r="B560" s="29">
        <v>2</v>
      </c>
      <c r="C560" s="1">
        <v>211841</v>
      </c>
      <c r="D560" s="1" t="s">
        <v>60</v>
      </c>
      <c r="E560" s="1" t="s">
        <v>84</v>
      </c>
      <c r="F560" s="1">
        <v>29</v>
      </c>
    </row>
    <row r="561" spans="1:6" x14ac:dyDescent="0.25">
      <c r="A561" s="25">
        <v>556</v>
      </c>
      <c r="B561" s="29">
        <v>2</v>
      </c>
      <c r="C561" s="1">
        <v>209744</v>
      </c>
      <c r="D561" s="1" t="s">
        <v>596</v>
      </c>
      <c r="E561" s="1" t="s">
        <v>84</v>
      </c>
      <c r="F561" s="1">
        <v>30</v>
      </c>
    </row>
    <row r="562" spans="1:6" x14ac:dyDescent="0.25">
      <c r="A562" s="25">
        <v>557</v>
      </c>
      <c r="B562" s="29">
        <v>2</v>
      </c>
      <c r="C562" s="1">
        <v>102136</v>
      </c>
      <c r="D562" s="1" t="s">
        <v>597</v>
      </c>
      <c r="E562" s="1" t="s">
        <v>84</v>
      </c>
      <c r="F562" s="1">
        <v>770</v>
      </c>
    </row>
    <row r="563" spans="1:6" x14ac:dyDescent="0.25">
      <c r="A563" s="25">
        <v>558</v>
      </c>
      <c r="B563" s="29">
        <v>2</v>
      </c>
      <c r="C563" s="1">
        <v>102140</v>
      </c>
      <c r="D563" s="1" t="s">
        <v>598</v>
      </c>
      <c r="E563" s="1" t="s">
        <v>84</v>
      </c>
      <c r="F563" s="1">
        <v>60</v>
      </c>
    </row>
    <row r="564" spans="1:6" x14ac:dyDescent="0.25">
      <c r="A564" s="25">
        <v>559</v>
      </c>
      <c r="B564" s="29">
        <v>2</v>
      </c>
      <c r="C564" s="1">
        <v>209742</v>
      </c>
      <c r="D564" s="1" t="s">
        <v>599</v>
      </c>
      <c r="E564" s="1" t="s">
        <v>84</v>
      </c>
      <c r="F564" s="1">
        <v>65</v>
      </c>
    </row>
    <row r="565" spans="1:6" x14ac:dyDescent="0.25">
      <c r="A565" s="25">
        <v>560</v>
      </c>
      <c r="B565" s="29">
        <v>2</v>
      </c>
      <c r="C565" s="1">
        <v>209743</v>
      </c>
      <c r="D565" s="1" t="s">
        <v>600</v>
      </c>
      <c r="E565" s="1" t="s">
        <v>84</v>
      </c>
      <c r="F565" s="1">
        <v>12</v>
      </c>
    </row>
    <row r="566" spans="1:6" x14ac:dyDescent="0.25">
      <c r="A566" s="25">
        <v>561</v>
      </c>
      <c r="B566" s="29">
        <v>2</v>
      </c>
      <c r="C566" s="1">
        <v>102049</v>
      </c>
      <c r="D566" s="1" t="s">
        <v>601</v>
      </c>
      <c r="E566" s="1" t="s">
        <v>84</v>
      </c>
      <c r="F566" s="1">
        <v>13</v>
      </c>
    </row>
    <row r="567" spans="1:6" x14ac:dyDescent="0.25">
      <c r="A567" s="25">
        <v>562</v>
      </c>
      <c r="B567" s="29">
        <v>2</v>
      </c>
      <c r="C567" s="1">
        <v>209747</v>
      </c>
      <c r="D567" s="1" t="s">
        <v>602</v>
      </c>
      <c r="E567" s="1" t="s">
        <v>84</v>
      </c>
      <c r="F567" s="1">
        <v>2600</v>
      </c>
    </row>
    <row r="568" spans="1:6" x14ac:dyDescent="0.25">
      <c r="A568" s="25">
        <v>563</v>
      </c>
      <c r="B568" s="29">
        <v>2</v>
      </c>
      <c r="C568" s="1">
        <v>209748</v>
      </c>
      <c r="D568" s="1" t="s">
        <v>603</v>
      </c>
      <c r="E568" s="1" t="s">
        <v>84</v>
      </c>
      <c r="F568" s="1">
        <v>170</v>
      </c>
    </row>
    <row r="569" spans="1:6" x14ac:dyDescent="0.25">
      <c r="A569" s="25">
        <v>564</v>
      </c>
      <c r="B569" s="29">
        <v>2</v>
      </c>
      <c r="C569" s="1">
        <v>209749</v>
      </c>
      <c r="D569" s="1" t="s">
        <v>604</v>
      </c>
      <c r="E569" s="1" t="s">
        <v>84</v>
      </c>
      <c r="F569" s="1">
        <v>9120</v>
      </c>
    </row>
    <row r="570" spans="1:6" x14ac:dyDescent="0.25">
      <c r="A570" s="25">
        <v>565</v>
      </c>
      <c r="B570" s="29">
        <v>2</v>
      </c>
      <c r="C570" s="1">
        <v>102143</v>
      </c>
      <c r="D570" s="1" t="s">
        <v>605</v>
      </c>
      <c r="E570" s="1" t="s">
        <v>84</v>
      </c>
      <c r="F570" s="1">
        <v>450</v>
      </c>
    </row>
    <row r="571" spans="1:6" x14ac:dyDescent="0.25">
      <c r="A571" s="25">
        <v>566</v>
      </c>
      <c r="B571" s="29">
        <v>2</v>
      </c>
      <c r="C571" s="1">
        <v>105352</v>
      </c>
      <c r="D571" s="1" t="s">
        <v>606</v>
      </c>
      <c r="E571" s="1" t="s">
        <v>84</v>
      </c>
      <c r="F571" s="1">
        <v>295</v>
      </c>
    </row>
    <row r="572" spans="1:6" x14ac:dyDescent="0.25">
      <c r="A572" s="25">
        <v>567</v>
      </c>
      <c r="B572" s="29">
        <v>2</v>
      </c>
      <c r="C572" s="1">
        <v>209745</v>
      </c>
      <c r="D572" s="1" t="s">
        <v>607</v>
      </c>
      <c r="E572" s="1" t="s">
        <v>84</v>
      </c>
      <c r="F572" s="1">
        <v>3850</v>
      </c>
    </row>
    <row r="573" spans="1:6" x14ac:dyDescent="0.25">
      <c r="A573" s="25">
        <v>568</v>
      </c>
      <c r="B573" s="29">
        <v>2</v>
      </c>
      <c r="C573" s="1">
        <v>209746</v>
      </c>
      <c r="D573" s="1" t="s">
        <v>608</v>
      </c>
      <c r="E573" s="1" t="s">
        <v>84</v>
      </c>
      <c r="F573" s="1">
        <v>2800</v>
      </c>
    </row>
    <row r="574" spans="1:6" x14ac:dyDescent="0.25">
      <c r="A574" s="25">
        <v>569</v>
      </c>
      <c r="B574" s="29">
        <v>2</v>
      </c>
      <c r="C574" s="1">
        <v>213516</v>
      </c>
      <c r="D574" s="1" t="s">
        <v>609</v>
      </c>
      <c r="E574" s="1" t="s">
        <v>84</v>
      </c>
      <c r="F574" s="1">
        <v>60</v>
      </c>
    </row>
    <row r="575" spans="1:6" x14ac:dyDescent="0.25">
      <c r="A575" s="25">
        <v>570</v>
      </c>
      <c r="B575" s="29">
        <v>2</v>
      </c>
      <c r="C575" s="1">
        <v>102902</v>
      </c>
      <c r="D575" s="1" t="s">
        <v>61</v>
      </c>
      <c r="E575" s="1" t="s">
        <v>84</v>
      </c>
      <c r="F575" s="1">
        <v>70400</v>
      </c>
    </row>
    <row r="576" spans="1:6" x14ac:dyDescent="0.25">
      <c r="A576" s="25">
        <v>571</v>
      </c>
      <c r="B576" s="29">
        <v>2</v>
      </c>
      <c r="C576" s="1">
        <v>102210</v>
      </c>
      <c r="D576" s="1" t="s">
        <v>610</v>
      </c>
      <c r="E576" s="1" t="s">
        <v>84</v>
      </c>
      <c r="F576" s="1">
        <v>315</v>
      </c>
    </row>
    <row r="577" spans="1:6" x14ac:dyDescent="0.25">
      <c r="A577" s="25">
        <v>572</v>
      </c>
      <c r="B577" s="29">
        <v>2</v>
      </c>
      <c r="C577" s="1">
        <v>105242</v>
      </c>
      <c r="D577" s="1" t="s">
        <v>611</v>
      </c>
      <c r="E577" s="1" t="s">
        <v>84</v>
      </c>
      <c r="F577" s="1">
        <v>1285</v>
      </c>
    </row>
    <row r="578" spans="1:6" x14ac:dyDescent="0.25">
      <c r="A578" s="25">
        <v>573</v>
      </c>
      <c r="B578" s="29">
        <v>2</v>
      </c>
      <c r="C578" s="1">
        <v>102239</v>
      </c>
      <c r="D578" s="1" t="s">
        <v>612</v>
      </c>
      <c r="E578" s="1" t="s">
        <v>84</v>
      </c>
      <c r="F578" s="1">
        <v>90</v>
      </c>
    </row>
    <row r="579" spans="1:6" x14ac:dyDescent="0.25">
      <c r="A579" s="25">
        <v>574</v>
      </c>
      <c r="B579" s="29">
        <v>2</v>
      </c>
      <c r="C579" s="1">
        <v>102244</v>
      </c>
      <c r="D579" s="1" t="s">
        <v>613</v>
      </c>
      <c r="E579" s="1" t="s">
        <v>84</v>
      </c>
      <c r="F579" s="1">
        <v>380</v>
      </c>
    </row>
    <row r="580" spans="1:6" x14ac:dyDescent="0.25">
      <c r="A580" s="25">
        <v>575</v>
      </c>
      <c r="B580" s="29">
        <v>2</v>
      </c>
      <c r="C580" s="1">
        <v>204192</v>
      </c>
      <c r="D580" s="1" t="s">
        <v>614</v>
      </c>
      <c r="E580" s="1" t="s">
        <v>84</v>
      </c>
      <c r="F580" s="1">
        <v>272</v>
      </c>
    </row>
    <row r="581" spans="1:6" x14ac:dyDescent="0.25">
      <c r="A581" s="25">
        <v>576</v>
      </c>
      <c r="B581" s="29">
        <v>2</v>
      </c>
      <c r="C581" s="1">
        <v>102249</v>
      </c>
      <c r="D581" s="1" t="s">
        <v>615</v>
      </c>
      <c r="E581" s="1" t="s">
        <v>84</v>
      </c>
      <c r="F581" s="1">
        <v>52</v>
      </c>
    </row>
    <row r="582" spans="1:6" x14ac:dyDescent="0.25">
      <c r="A582" s="25">
        <v>577</v>
      </c>
      <c r="B582" s="29">
        <v>2</v>
      </c>
      <c r="C582" s="1">
        <v>207970</v>
      </c>
      <c r="D582" s="1" t="s">
        <v>616</v>
      </c>
      <c r="E582" s="1" t="s">
        <v>84</v>
      </c>
      <c r="F582" s="1">
        <v>23</v>
      </c>
    </row>
    <row r="583" spans="1:6" x14ac:dyDescent="0.25">
      <c r="A583" s="25">
        <v>578</v>
      </c>
      <c r="B583" s="29">
        <v>2</v>
      </c>
      <c r="C583" s="1">
        <v>102263</v>
      </c>
      <c r="D583" s="1" t="s">
        <v>617</v>
      </c>
      <c r="E583" s="1" t="s">
        <v>84</v>
      </c>
      <c r="F583" s="1">
        <v>27</v>
      </c>
    </row>
    <row r="584" spans="1:6" x14ac:dyDescent="0.25">
      <c r="A584" s="25">
        <v>579</v>
      </c>
      <c r="B584" s="29">
        <v>2</v>
      </c>
      <c r="C584" s="1">
        <v>104636</v>
      </c>
      <c r="D584" s="1" t="s">
        <v>618</v>
      </c>
      <c r="E584" s="1" t="s">
        <v>84</v>
      </c>
      <c r="F584" s="1">
        <v>39</v>
      </c>
    </row>
    <row r="585" spans="1:6" x14ac:dyDescent="0.25">
      <c r="A585" s="25">
        <v>580</v>
      </c>
      <c r="B585" s="29">
        <v>2</v>
      </c>
      <c r="C585" s="1">
        <v>207954</v>
      </c>
      <c r="D585" s="1" t="s">
        <v>619</v>
      </c>
      <c r="E585" s="1" t="s">
        <v>84</v>
      </c>
      <c r="F585" s="1">
        <v>10</v>
      </c>
    </row>
    <row r="586" spans="1:6" x14ac:dyDescent="0.25">
      <c r="A586" s="25">
        <v>581</v>
      </c>
      <c r="B586" s="29">
        <v>2</v>
      </c>
      <c r="C586" s="1">
        <v>207955</v>
      </c>
      <c r="D586" s="1" t="s">
        <v>620</v>
      </c>
      <c r="E586" s="1" t="s">
        <v>84</v>
      </c>
      <c r="F586" s="1">
        <v>22</v>
      </c>
    </row>
    <row r="587" spans="1:6" x14ac:dyDescent="0.25">
      <c r="A587" s="25">
        <v>582</v>
      </c>
      <c r="B587" s="29">
        <v>2</v>
      </c>
      <c r="C587" s="1">
        <v>207956</v>
      </c>
      <c r="D587" s="1" t="s">
        <v>621</v>
      </c>
      <c r="E587" s="1" t="s">
        <v>84</v>
      </c>
      <c r="F587" s="1">
        <v>84</v>
      </c>
    </row>
    <row r="588" spans="1:6" x14ac:dyDescent="0.25">
      <c r="A588" s="25">
        <v>583</v>
      </c>
      <c r="B588" s="29">
        <v>2</v>
      </c>
      <c r="C588" s="1">
        <v>207957</v>
      </c>
      <c r="D588" s="1" t="s">
        <v>622</v>
      </c>
      <c r="E588" s="1" t="s">
        <v>84</v>
      </c>
      <c r="F588" s="1">
        <v>55</v>
      </c>
    </row>
    <row r="589" spans="1:6" x14ac:dyDescent="0.25">
      <c r="A589" s="25">
        <v>584</v>
      </c>
      <c r="B589" s="29">
        <v>2</v>
      </c>
      <c r="C589" s="1">
        <v>207960</v>
      </c>
      <c r="D589" s="1" t="s">
        <v>623</v>
      </c>
      <c r="E589" s="1" t="s">
        <v>84</v>
      </c>
      <c r="F589" s="1">
        <v>10</v>
      </c>
    </row>
    <row r="590" spans="1:6" x14ac:dyDescent="0.25">
      <c r="A590" s="25">
        <v>585</v>
      </c>
      <c r="B590" s="29">
        <v>2</v>
      </c>
      <c r="C590" s="1">
        <v>102276</v>
      </c>
      <c r="D590" s="1" t="s">
        <v>624</v>
      </c>
      <c r="E590" s="1" t="s">
        <v>84</v>
      </c>
      <c r="F590" s="1">
        <v>40</v>
      </c>
    </row>
    <row r="591" spans="1:6" x14ac:dyDescent="0.25">
      <c r="A591" s="25">
        <v>586</v>
      </c>
      <c r="B591" s="29">
        <v>2</v>
      </c>
      <c r="C591" s="1">
        <v>102277</v>
      </c>
      <c r="D591" s="1" t="s">
        <v>625</v>
      </c>
      <c r="E591" s="1" t="s">
        <v>84</v>
      </c>
      <c r="F591" s="1">
        <v>841</v>
      </c>
    </row>
    <row r="592" spans="1:6" x14ac:dyDescent="0.25">
      <c r="A592" s="25">
        <v>587</v>
      </c>
      <c r="B592" s="29">
        <v>2</v>
      </c>
      <c r="C592" s="1">
        <v>102278</v>
      </c>
      <c r="D592" s="1" t="s">
        <v>626</v>
      </c>
      <c r="E592" s="1" t="s">
        <v>84</v>
      </c>
      <c r="F592" s="1">
        <v>390</v>
      </c>
    </row>
    <row r="593" spans="1:6" x14ac:dyDescent="0.25">
      <c r="A593" s="25">
        <v>588</v>
      </c>
      <c r="B593" s="29">
        <v>2</v>
      </c>
      <c r="C593" s="1">
        <v>102279</v>
      </c>
      <c r="D593" s="1" t="s">
        <v>627</v>
      </c>
      <c r="E593" s="1" t="s">
        <v>84</v>
      </c>
      <c r="F593" s="1">
        <v>150</v>
      </c>
    </row>
    <row r="594" spans="1:6" x14ac:dyDescent="0.25">
      <c r="A594" s="25">
        <v>589</v>
      </c>
      <c r="B594" s="29">
        <v>2</v>
      </c>
      <c r="C594" s="1">
        <v>102280</v>
      </c>
      <c r="D594" s="1" t="s">
        <v>628</v>
      </c>
      <c r="E594" s="1" t="s">
        <v>84</v>
      </c>
      <c r="F594" s="1">
        <v>61</v>
      </c>
    </row>
    <row r="595" spans="1:6" x14ac:dyDescent="0.25">
      <c r="A595" s="25">
        <v>590</v>
      </c>
      <c r="B595" s="29">
        <v>2</v>
      </c>
      <c r="C595" s="1">
        <v>210995</v>
      </c>
      <c r="D595" s="1" t="s">
        <v>629</v>
      </c>
      <c r="E595" s="1" t="s">
        <v>84</v>
      </c>
      <c r="F595" s="1">
        <v>149</v>
      </c>
    </row>
    <row r="596" spans="1:6" x14ac:dyDescent="0.25">
      <c r="A596" s="25">
        <v>591</v>
      </c>
      <c r="B596" s="29">
        <v>2</v>
      </c>
      <c r="C596" s="1">
        <v>101704</v>
      </c>
      <c r="D596" s="1" t="s">
        <v>62</v>
      </c>
      <c r="E596" s="1" t="s">
        <v>84</v>
      </c>
      <c r="F596" s="1">
        <v>6799</v>
      </c>
    </row>
    <row r="597" spans="1:6" x14ac:dyDescent="0.25">
      <c r="A597" s="25">
        <v>592</v>
      </c>
      <c r="B597" s="29">
        <v>2</v>
      </c>
      <c r="C597" s="1">
        <v>102303</v>
      </c>
      <c r="D597" s="1" t="s">
        <v>630</v>
      </c>
      <c r="E597" s="1" t="s">
        <v>84</v>
      </c>
      <c r="F597" s="1">
        <v>228</v>
      </c>
    </row>
    <row r="598" spans="1:6" x14ac:dyDescent="0.25">
      <c r="A598" s="25">
        <v>593</v>
      </c>
      <c r="B598" s="29">
        <v>2</v>
      </c>
      <c r="C598" s="1">
        <v>102304</v>
      </c>
      <c r="D598" s="1" t="s">
        <v>631</v>
      </c>
      <c r="E598" s="1" t="s">
        <v>84</v>
      </c>
      <c r="F598" s="1">
        <v>750</v>
      </c>
    </row>
    <row r="599" spans="1:6" x14ac:dyDescent="0.25">
      <c r="A599" s="25">
        <v>594</v>
      </c>
      <c r="B599" s="29">
        <v>2</v>
      </c>
      <c r="C599" s="1">
        <v>102305</v>
      </c>
      <c r="D599" s="1" t="s">
        <v>632</v>
      </c>
      <c r="E599" s="1" t="s">
        <v>84</v>
      </c>
      <c r="F599" s="1">
        <v>382</v>
      </c>
    </row>
    <row r="600" spans="1:6" x14ac:dyDescent="0.25">
      <c r="A600" s="25">
        <v>595</v>
      </c>
      <c r="B600" s="29">
        <v>2</v>
      </c>
      <c r="C600" s="1">
        <v>102306</v>
      </c>
      <c r="D600" s="1" t="s">
        <v>633</v>
      </c>
      <c r="E600" s="1" t="s">
        <v>84</v>
      </c>
      <c r="F600" s="1">
        <v>715</v>
      </c>
    </row>
    <row r="601" spans="1:6" x14ac:dyDescent="0.25">
      <c r="A601" s="25">
        <v>596</v>
      </c>
      <c r="B601" s="29">
        <v>2</v>
      </c>
      <c r="C601" s="1">
        <v>102312</v>
      </c>
      <c r="D601" s="1" t="s">
        <v>634</v>
      </c>
      <c r="E601" s="1" t="s">
        <v>84</v>
      </c>
      <c r="F601" s="1">
        <v>464</v>
      </c>
    </row>
    <row r="602" spans="1:6" x14ac:dyDescent="0.25">
      <c r="A602" s="25">
        <v>597</v>
      </c>
      <c r="B602" s="29">
        <v>2</v>
      </c>
      <c r="C602" s="1">
        <v>102329</v>
      </c>
      <c r="D602" s="1" t="s">
        <v>635</v>
      </c>
      <c r="E602" s="1" t="s">
        <v>84</v>
      </c>
      <c r="F602" s="1">
        <v>150</v>
      </c>
    </row>
    <row r="603" spans="1:6" x14ac:dyDescent="0.25">
      <c r="A603" s="25">
        <v>598</v>
      </c>
      <c r="B603" s="29">
        <v>2</v>
      </c>
      <c r="C603" s="1">
        <v>102330</v>
      </c>
      <c r="D603" s="1" t="s">
        <v>636</v>
      </c>
      <c r="E603" s="1" t="s">
        <v>84</v>
      </c>
      <c r="F603" s="1">
        <v>396</v>
      </c>
    </row>
    <row r="604" spans="1:6" x14ac:dyDescent="0.25">
      <c r="A604" s="25">
        <v>599</v>
      </c>
      <c r="B604" s="29">
        <v>2</v>
      </c>
      <c r="C604" s="1">
        <v>102331</v>
      </c>
      <c r="D604" s="1" t="s">
        <v>637</v>
      </c>
      <c r="E604" s="1" t="s">
        <v>84</v>
      </c>
      <c r="F604" s="1">
        <v>216</v>
      </c>
    </row>
    <row r="605" spans="1:6" x14ac:dyDescent="0.25">
      <c r="A605" s="25">
        <v>600</v>
      </c>
      <c r="B605" s="29">
        <v>2</v>
      </c>
      <c r="C605" s="1">
        <v>102332</v>
      </c>
      <c r="D605" s="1" t="s">
        <v>638</v>
      </c>
      <c r="E605" s="1" t="s">
        <v>84</v>
      </c>
      <c r="F605" s="1">
        <v>256</v>
      </c>
    </row>
    <row r="606" spans="1:6" x14ac:dyDescent="0.25">
      <c r="A606" s="25">
        <v>601</v>
      </c>
      <c r="B606" s="29">
        <v>2</v>
      </c>
      <c r="C606" s="1">
        <v>102318</v>
      </c>
      <c r="D606" s="1" t="s">
        <v>639</v>
      </c>
      <c r="E606" s="1" t="s">
        <v>84</v>
      </c>
      <c r="F606" s="1">
        <v>168</v>
      </c>
    </row>
    <row r="607" spans="1:6" x14ac:dyDescent="0.25">
      <c r="A607" s="25">
        <v>602</v>
      </c>
      <c r="B607" s="29">
        <v>2</v>
      </c>
      <c r="C607" s="1">
        <v>102319</v>
      </c>
      <c r="D607" s="1" t="s">
        <v>640</v>
      </c>
      <c r="E607" s="1" t="s">
        <v>84</v>
      </c>
      <c r="F607" s="1">
        <v>960</v>
      </c>
    </row>
    <row r="608" spans="1:6" x14ac:dyDescent="0.25">
      <c r="A608" s="25">
        <v>603</v>
      </c>
      <c r="B608" s="29">
        <v>2</v>
      </c>
      <c r="C608" s="1">
        <v>102320</v>
      </c>
      <c r="D608" s="1" t="s">
        <v>641</v>
      </c>
      <c r="E608" s="1" t="s">
        <v>84</v>
      </c>
      <c r="F608" s="1">
        <v>635</v>
      </c>
    </row>
    <row r="609" spans="1:6" x14ac:dyDescent="0.25">
      <c r="A609" s="25">
        <v>604</v>
      </c>
      <c r="B609" s="29">
        <v>2</v>
      </c>
      <c r="C609" s="1">
        <v>102326</v>
      </c>
      <c r="D609" s="1" t="s">
        <v>642</v>
      </c>
      <c r="E609" s="1" t="s">
        <v>84</v>
      </c>
      <c r="F609" s="1">
        <v>1646</v>
      </c>
    </row>
    <row r="610" spans="1:6" x14ac:dyDescent="0.25">
      <c r="A610" s="25">
        <v>605</v>
      </c>
      <c r="B610" s="29">
        <v>2</v>
      </c>
      <c r="C610" s="1">
        <v>207074</v>
      </c>
      <c r="D610" s="1" t="s">
        <v>63</v>
      </c>
      <c r="E610" s="1" t="s">
        <v>84</v>
      </c>
      <c r="F610" s="1">
        <v>755</v>
      </c>
    </row>
    <row r="611" spans="1:6" x14ac:dyDescent="0.25">
      <c r="A611" s="25">
        <v>606</v>
      </c>
      <c r="B611" s="29">
        <v>2</v>
      </c>
      <c r="C611" s="1">
        <v>203550</v>
      </c>
      <c r="D611" s="1" t="s">
        <v>643</v>
      </c>
      <c r="E611" s="1" t="s">
        <v>84</v>
      </c>
      <c r="F611" s="1">
        <v>252</v>
      </c>
    </row>
    <row r="612" spans="1:6" x14ac:dyDescent="0.25">
      <c r="A612" s="25">
        <v>607</v>
      </c>
      <c r="B612" s="29">
        <v>2</v>
      </c>
      <c r="C612" s="1">
        <v>203708</v>
      </c>
      <c r="D612" s="1" t="s">
        <v>644</v>
      </c>
      <c r="E612" s="1" t="s">
        <v>84</v>
      </c>
      <c r="F612" s="1">
        <v>72</v>
      </c>
    </row>
    <row r="613" spans="1:6" x14ac:dyDescent="0.25">
      <c r="A613" s="25">
        <v>608</v>
      </c>
      <c r="B613" s="29">
        <v>2</v>
      </c>
      <c r="C613" s="1">
        <v>203552</v>
      </c>
      <c r="D613" s="1" t="s">
        <v>645</v>
      </c>
      <c r="E613" s="1" t="s">
        <v>84</v>
      </c>
      <c r="F613" s="1">
        <v>4032</v>
      </c>
    </row>
    <row r="614" spans="1:6" x14ac:dyDescent="0.25">
      <c r="A614" s="25">
        <v>609</v>
      </c>
      <c r="B614" s="29">
        <v>2</v>
      </c>
      <c r="C614" s="1">
        <v>203551</v>
      </c>
      <c r="D614" s="1" t="s">
        <v>646</v>
      </c>
      <c r="E614" s="1" t="s">
        <v>84</v>
      </c>
      <c r="F614" s="1">
        <v>396</v>
      </c>
    </row>
    <row r="615" spans="1:6" x14ac:dyDescent="0.25">
      <c r="A615" s="25">
        <v>610</v>
      </c>
      <c r="B615" s="29">
        <v>2</v>
      </c>
      <c r="C615" s="1">
        <v>203553</v>
      </c>
      <c r="D615" s="1" t="s">
        <v>647</v>
      </c>
      <c r="E615" s="1" t="s">
        <v>84</v>
      </c>
      <c r="F615" s="1">
        <v>108</v>
      </c>
    </row>
    <row r="616" spans="1:6" x14ac:dyDescent="0.25">
      <c r="A616" s="25">
        <v>611</v>
      </c>
      <c r="B616" s="29">
        <v>2</v>
      </c>
      <c r="C616" s="1">
        <v>203701</v>
      </c>
      <c r="D616" s="1" t="s">
        <v>648</v>
      </c>
      <c r="E616" s="1" t="s">
        <v>84</v>
      </c>
      <c r="F616" s="1">
        <v>720</v>
      </c>
    </row>
    <row r="617" spans="1:6" x14ac:dyDescent="0.25">
      <c r="A617" s="25">
        <v>612</v>
      </c>
      <c r="B617" s="29">
        <v>2</v>
      </c>
      <c r="C617" s="1">
        <v>203615</v>
      </c>
      <c r="D617" s="1" t="s">
        <v>649</v>
      </c>
      <c r="E617" s="1" t="s">
        <v>84</v>
      </c>
      <c r="F617" s="1">
        <v>144</v>
      </c>
    </row>
    <row r="618" spans="1:6" x14ac:dyDescent="0.25">
      <c r="A618" s="25">
        <v>613</v>
      </c>
      <c r="B618" s="29">
        <v>2</v>
      </c>
      <c r="C618" s="1">
        <v>204766</v>
      </c>
      <c r="D618" s="1" t="s">
        <v>650</v>
      </c>
      <c r="E618" s="1" t="s">
        <v>84</v>
      </c>
      <c r="F618" s="1">
        <v>72</v>
      </c>
    </row>
    <row r="619" spans="1:6" x14ac:dyDescent="0.25">
      <c r="A619" s="25">
        <v>614</v>
      </c>
      <c r="B619" s="29">
        <v>2</v>
      </c>
      <c r="C619" s="1">
        <v>203631</v>
      </c>
      <c r="D619" s="1" t="s">
        <v>651</v>
      </c>
      <c r="E619" s="1" t="s">
        <v>84</v>
      </c>
      <c r="F619" s="1">
        <v>144</v>
      </c>
    </row>
    <row r="620" spans="1:6" x14ac:dyDescent="0.25">
      <c r="A620" s="25">
        <v>615</v>
      </c>
      <c r="B620" s="29">
        <v>2</v>
      </c>
      <c r="C620" s="25">
        <v>300001</v>
      </c>
      <c r="D620" s="25" t="s">
        <v>652</v>
      </c>
      <c r="E620" s="1" t="s">
        <v>84</v>
      </c>
      <c r="F620" s="25">
        <v>3700</v>
      </c>
    </row>
    <row r="621" spans="1:6" x14ac:dyDescent="0.25">
      <c r="A621" s="25">
        <v>616</v>
      </c>
      <c r="B621" s="29">
        <v>2</v>
      </c>
      <c r="C621" s="25">
        <v>300002</v>
      </c>
      <c r="D621" s="25" t="s">
        <v>653</v>
      </c>
      <c r="E621" s="1" t="s">
        <v>84</v>
      </c>
      <c r="F621" s="25">
        <v>4900</v>
      </c>
    </row>
    <row r="622" spans="1:6" x14ac:dyDescent="0.25">
      <c r="A622" s="25">
        <v>617</v>
      </c>
      <c r="B622" s="29">
        <v>2</v>
      </c>
      <c r="C622" s="25">
        <v>300003</v>
      </c>
      <c r="D622" s="25" t="s">
        <v>654</v>
      </c>
      <c r="E622" s="1" t="s">
        <v>84</v>
      </c>
      <c r="F622" s="25">
        <v>15600</v>
      </c>
    </row>
    <row r="623" spans="1:6" x14ac:dyDescent="0.25">
      <c r="A623" s="25">
        <v>618</v>
      </c>
      <c r="B623" s="29">
        <v>3</v>
      </c>
      <c r="C623" s="25">
        <v>300004</v>
      </c>
      <c r="D623" s="25" t="s">
        <v>655</v>
      </c>
      <c r="E623" s="1" t="s">
        <v>84</v>
      </c>
      <c r="F623" s="25">
        <v>436000</v>
      </c>
    </row>
  </sheetData>
  <sheetProtection password="F50E" sheet="1" objects="1" scenarios="1"/>
  <mergeCells count="1">
    <mergeCell ref="D2:D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8"/>
  <sheetViews>
    <sheetView tabSelected="1" workbookViewId="0">
      <selection activeCell="F8" sqref="B8:F8"/>
    </sheetView>
  </sheetViews>
  <sheetFormatPr baseColWidth="10" defaultRowHeight="15" x14ac:dyDescent="0.25"/>
  <cols>
    <col min="1" max="3" width="11.42578125" style="72"/>
    <col min="4" max="4" width="29.28515625" style="72" customWidth="1"/>
    <col min="5" max="5" width="20.42578125" style="72" bestFit="1" customWidth="1"/>
    <col min="6" max="6" width="8.7109375" style="82" bestFit="1" customWidth="1"/>
    <col min="7" max="17" width="11.42578125" style="72"/>
    <col min="18" max="18" width="15.85546875" style="72" customWidth="1"/>
    <col min="19" max="16384" width="11.42578125" style="72"/>
  </cols>
  <sheetData>
    <row r="1" spans="1:18" ht="15.75" x14ac:dyDescent="0.25">
      <c r="A1" s="65"/>
      <c r="B1" s="66"/>
      <c r="C1" s="67"/>
      <c r="D1" s="68" t="s">
        <v>99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 t="s">
        <v>82</v>
      </c>
      <c r="Q1" s="70"/>
      <c r="R1" s="71" t="s">
        <v>662</v>
      </c>
    </row>
    <row r="2" spans="1:18" ht="15.75" x14ac:dyDescent="0.25">
      <c r="A2" s="73"/>
      <c r="B2" s="74"/>
      <c r="C2" s="75"/>
      <c r="D2" s="68" t="s">
        <v>665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 t="s">
        <v>83</v>
      </c>
      <c r="Q2" s="70"/>
      <c r="R2" s="76">
        <v>1</v>
      </c>
    </row>
    <row r="3" spans="1:18" ht="15.75" x14ac:dyDescent="0.25">
      <c r="A3" s="73"/>
      <c r="B3" s="74"/>
      <c r="C3" s="75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 t="s">
        <v>79</v>
      </c>
      <c r="Q3" s="70"/>
      <c r="R3" s="77" t="s">
        <v>663</v>
      </c>
    </row>
    <row r="4" spans="1:18" ht="15.75" x14ac:dyDescent="0.25">
      <c r="A4" s="78"/>
      <c r="B4" s="79"/>
      <c r="C4" s="80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 t="s">
        <v>80</v>
      </c>
      <c r="Q4" s="70"/>
      <c r="R4" s="76">
        <v>1</v>
      </c>
    </row>
    <row r="5" spans="1:18" ht="21" customHeight="1" x14ac:dyDescent="0.25">
      <c r="A5" s="43" t="s">
        <v>74</v>
      </c>
      <c r="B5" s="43" t="s">
        <v>98</v>
      </c>
      <c r="C5" s="43" t="s">
        <v>75</v>
      </c>
      <c r="D5" s="43" t="s">
        <v>76</v>
      </c>
      <c r="E5" s="43" t="s">
        <v>77</v>
      </c>
      <c r="F5" s="45" t="s">
        <v>78</v>
      </c>
      <c r="G5" s="43" t="s">
        <v>85</v>
      </c>
      <c r="H5" s="43" t="s">
        <v>86</v>
      </c>
      <c r="I5" s="43" t="s">
        <v>0</v>
      </c>
      <c r="J5" s="43" t="s">
        <v>87</v>
      </c>
      <c r="K5" s="47" t="s">
        <v>88</v>
      </c>
      <c r="L5" s="49" t="s">
        <v>89</v>
      </c>
      <c r="M5" s="50"/>
      <c r="N5" s="51" t="s">
        <v>90</v>
      </c>
      <c r="O5" s="39" t="s">
        <v>91</v>
      </c>
      <c r="P5" s="39" t="s">
        <v>110</v>
      </c>
      <c r="Q5" s="41" t="s">
        <v>92</v>
      </c>
      <c r="R5" s="43" t="s">
        <v>93</v>
      </c>
    </row>
    <row r="6" spans="1:18" ht="24.6" customHeight="1" x14ac:dyDescent="0.25">
      <c r="A6" s="44"/>
      <c r="B6" s="44"/>
      <c r="C6" s="44"/>
      <c r="D6" s="44"/>
      <c r="E6" s="44"/>
      <c r="F6" s="46"/>
      <c r="G6" s="44"/>
      <c r="H6" s="44"/>
      <c r="I6" s="44"/>
      <c r="J6" s="44"/>
      <c r="K6" s="48"/>
      <c r="L6" s="23" t="s">
        <v>94</v>
      </c>
      <c r="M6" s="24" t="s">
        <v>95</v>
      </c>
      <c r="N6" s="52"/>
      <c r="O6" s="53"/>
      <c r="P6" s="40"/>
      <c r="Q6" s="42"/>
      <c r="R6" s="44"/>
    </row>
    <row r="7" spans="1:18" ht="14.45" x14ac:dyDescent="0.3">
      <c r="A7" s="81">
        <v>1</v>
      </c>
      <c r="B7" s="63">
        <f>IF(A7="","",VLOOKUP($A7,LISTADO!$A$6:$F$623589,2,0))</f>
        <v>1</v>
      </c>
      <c r="C7" s="63">
        <f>IF(B7="","",VLOOKUP($A7,LISTADO!$A$6:$F$623,3,0))</f>
        <v>1363</v>
      </c>
      <c r="D7" s="63" t="str">
        <f>IF(C7="","",VLOOKUP($A7,LISTADO!$A$6:$F$623,4,0))</f>
        <v>ACETAMINOFEN 100MG/30 ML GOTAS</v>
      </c>
      <c r="E7" s="63" t="str">
        <f>IF(D7="","",VLOOKUP($A7,LISTADO!$A$6:$F$623,5,0))</f>
        <v>UNIDAD</v>
      </c>
      <c r="F7" s="64">
        <f>IF(E7="","",VLOOKUP($A7,LISTADO!$A$6:$F$623,6,0))</f>
        <v>19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4.45" x14ac:dyDescent="0.3">
      <c r="A8" s="81">
        <v>2</v>
      </c>
      <c r="B8" s="63">
        <f>IF(A8="","",VLOOKUP($A8,LISTADO!$A$6:$F$623589,2,0))</f>
        <v>1</v>
      </c>
      <c r="C8" s="63">
        <f>IF(B8="","",VLOOKUP($A8,LISTADO!$A$6:$F$623,3,0))</f>
        <v>204202</v>
      </c>
      <c r="D8" s="63" t="str">
        <f>IF(C8="","",VLOOKUP($A8,LISTADO!$A$6:$F$623,4,0))</f>
        <v>ACETAMINOFEN 500MG TABLETA</v>
      </c>
      <c r="E8" s="63" t="str">
        <f>IF(D8="","",VLOOKUP($A8,LISTADO!$A$6:$F$623,5,0))</f>
        <v>UNIDAD</v>
      </c>
      <c r="F8" s="64">
        <f>IF(E8="","",VLOOKUP($A8,LISTADO!$A$6:$F$623,6,0))</f>
        <v>67900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4.45" x14ac:dyDescent="0.3">
      <c r="A9" s="81"/>
      <c r="B9" s="63" t="str">
        <f>IF(A9="","",VLOOKUP($A9,LISTADO!$A$6:$F$623589,2,0))</f>
        <v/>
      </c>
      <c r="C9" s="63" t="str">
        <f>IF(B9="","",VLOOKUP($A9,LISTADO!$A$6:$F$623,3,0))</f>
        <v/>
      </c>
      <c r="D9" s="63" t="str">
        <f>IF(C9="","",VLOOKUP($A9,LISTADO!$A$6:$F$623,4,0))</f>
        <v/>
      </c>
      <c r="E9" s="63" t="str">
        <f>IF(D9="","",VLOOKUP($A9,LISTADO!$A$6:$F$623,5,0))</f>
        <v/>
      </c>
      <c r="F9" s="64" t="str">
        <f>IF(E9="","",VLOOKUP($A9,LISTADO!$A$6:$F$623,6,0))</f>
        <v/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4.45" x14ac:dyDescent="0.3">
      <c r="A10" s="81"/>
      <c r="B10" s="63" t="str">
        <f>IF(A10="","",VLOOKUP($A10,LISTADO!$A$6:$F$623589,2,0))</f>
        <v/>
      </c>
      <c r="C10" s="63" t="str">
        <f>IF(B10="","",VLOOKUP($A10,LISTADO!$A$6:$F$623,3,0))</f>
        <v/>
      </c>
      <c r="D10" s="63" t="str">
        <f>IF(C10="","",VLOOKUP($A10,LISTADO!$A$6:$F$623,4,0))</f>
        <v/>
      </c>
      <c r="E10" s="63" t="str">
        <f>IF(D10="","",VLOOKUP($A10,LISTADO!$A$6:$F$623,5,0))</f>
        <v/>
      </c>
      <c r="F10" s="64" t="str">
        <f>IF(E10="","",VLOOKUP($A10,LISTADO!$A$6:$F$623,6,0))</f>
        <v/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4.45" x14ac:dyDescent="0.3">
      <c r="A11" s="81"/>
      <c r="B11" s="63" t="str">
        <f>IF(A11="","",VLOOKUP($A11,LISTADO!$A$6:$F$623589,2,0))</f>
        <v/>
      </c>
      <c r="C11" s="63" t="str">
        <f>IF(B11="","",VLOOKUP($A11,LISTADO!$A$6:$F$623,3,0))</f>
        <v/>
      </c>
      <c r="D11" s="63"/>
      <c r="E11" s="63" t="str">
        <f>IF(D11="","",VLOOKUP($A11,LISTADO!$A$6:$F$623,5,0))</f>
        <v/>
      </c>
      <c r="F11" s="64" t="str">
        <f>IF(E11="","",VLOOKUP($A11,LISTADO!$A$6:$F$623,6,0))</f>
        <v/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4.45" x14ac:dyDescent="0.3">
      <c r="A12" s="81"/>
      <c r="B12" s="63" t="str">
        <f>IF(A12="","",VLOOKUP($A12,LISTADO!$A$6:$F$623589,2,0))</f>
        <v/>
      </c>
      <c r="C12" s="63" t="str">
        <f>IF(B12="","",VLOOKUP($A12,LISTADO!$A$6:$F$623,3,0))</f>
        <v/>
      </c>
      <c r="D12" s="63" t="str">
        <f>IF(C12="","",VLOOKUP($A12,LISTADO!$A$6:$F$623,4,0))</f>
        <v/>
      </c>
      <c r="E12" s="63" t="str">
        <f>IF(D12="","",VLOOKUP($A12,LISTADO!$A$6:$F$623,5,0))</f>
        <v/>
      </c>
      <c r="F12" s="64" t="str">
        <f>IF(E12="","",VLOOKUP($A12,LISTADO!$A$6:$F$623,6,0))</f>
        <v/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14.45" x14ac:dyDescent="0.3">
      <c r="A13" s="81"/>
      <c r="B13" s="63" t="str">
        <f>IF(A13="","",VLOOKUP($A13,LISTADO!$A$6:$F$623589,2,0))</f>
        <v/>
      </c>
      <c r="C13" s="63" t="str">
        <f>IF(B13="","",VLOOKUP($A13,LISTADO!$A$6:$F$623,3,0))</f>
        <v/>
      </c>
      <c r="D13" s="63" t="str">
        <f>IF(C13="","",VLOOKUP($A13,LISTADO!$A$6:$F$623,4,0))</f>
        <v/>
      </c>
      <c r="E13" s="63" t="str">
        <f>IF(D13="","",VLOOKUP($A13,LISTADO!$A$6:$F$623,5,0))</f>
        <v/>
      </c>
      <c r="F13" s="64" t="str">
        <f>IF(E13="","",VLOOKUP($A13,LISTADO!$A$6:$F$623,6,0))</f>
        <v/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14.45" x14ac:dyDescent="0.3">
      <c r="A14" s="81"/>
      <c r="B14" s="63" t="str">
        <f>IF(A14="","",VLOOKUP($A14,LISTADO!$A$6:$F$623589,2,0))</f>
        <v/>
      </c>
      <c r="C14" s="63" t="str">
        <f>IF(B14="","",VLOOKUP($A14,LISTADO!$A$6:$F$623,3,0))</f>
        <v/>
      </c>
      <c r="D14" s="63" t="str">
        <f>IF(C14="","",VLOOKUP($A14,LISTADO!$A$6:$F$623,4,0))</f>
        <v/>
      </c>
      <c r="E14" s="63" t="str">
        <f>IF(D14="","",VLOOKUP($A14,LISTADO!$A$6:$F$623,5,0))</f>
        <v/>
      </c>
      <c r="F14" s="64" t="str">
        <f>IF(E14="","",VLOOKUP($A14,LISTADO!$A$6:$F$623,6,0))</f>
        <v/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8" ht="14.45" x14ac:dyDescent="0.3">
      <c r="A15" s="81"/>
      <c r="B15" s="63" t="str">
        <f>IF(A15="","",VLOOKUP($A15,LISTADO!$A$6:$F$623589,2,0))</f>
        <v/>
      </c>
      <c r="C15" s="63" t="str">
        <f>IF(B15="","",VLOOKUP($A15,LISTADO!$A$6:$F$623,3,0))</f>
        <v/>
      </c>
      <c r="D15" s="63" t="str">
        <f>IF(C15="","",VLOOKUP($A15,LISTADO!$A$6:$F$623,4,0))</f>
        <v/>
      </c>
      <c r="E15" s="63" t="str">
        <f>IF(D15="","",VLOOKUP($A15,LISTADO!$A$6:$F$623,5,0))</f>
        <v/>
      </c>
      <c r="F15" s="64" t="str">
        <f>IF(E15="","",VLOOKUP($A15,LISTADO!$A$6:$F$623,6,0))</f>
        <v/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18" ht="14.45" x14ac:dyDescent="0.3">
      <c r="A16" s="81"/>
      <c r="B16" s="63" t="str">
        <f>IF(A16="","",VLOOKUP($A16,LISTADO!$A$6:$F$623589,2,0))</f>
        <v/>
      </c>
      <c r="C16" s="63" t="str">
        <f>IF(B16="","",VLOOKUP($A16,LISTADO!$A$6:$F$623,3,0))</f>
        <v/>
      </c>
      <c r="D16" s="63" t="str">
        <f>IF(C16="","",VLOOKUP($A16,LISTADO!$A$6:$F$623,4,0))</f>
        <v/>
      </c>
      <c r="E16" s="63" t="str">
        <f>IF(D16="","",VLOOKUP($A16,LISTADO!$A$6:$F$623,5,0))</f>
        <v/>
      </c>
      <c r="F16" s="64" t="str">
        <f>IF(E16="","",VLOOKUP($A16,LISTADO!$A$6:$F$623,6,0))</f>
        <v/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1:18" ht="14.45" x14ac:dyDescent="0.3">
      <c r="A17" s="81"/>
      <c r="B17" s="63" t="str">
        <f>IF(A17="","",VLOOKUP($A17,LISTADO!$A$6:$F$623589,2,0))</f>
        <v/>
      </c>
      <c r="C17" s="63" t="str">
        <f>IF(B17="","",VLOOKUP($A17,LISTADO!$A$6:$F$623,3,0))</f>
        <v/>
      </c>
      <c r="D17" s="63" t="str">
        <f>IF(C17="","",VLOOKUP($A17,LISTADO!$A$6:$F$623,4,0))</f>
        <v/>
      </c>
      <c r="E17" s="63" t="str">
        <f>IF(D17="","",VLOOKUP($A17,LISTADO!$A$6:$F$623,5,0))</f>
        <v/>
      </c>
      <c r="F17" s="64" t="str">
        <f>IF(E17="","",VLOOKUP($A17,LISTADO!$A$6:$F$623,6,0))</f>
        <v/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18" ht="14.45" x14ac:dyDescent="0.3">
      <c r="A18" s="81"/>
      <c r="B18" s="63" t="str">
        <f>IF(A18="","",VLOOKUP($A18,LISTADO!$A$6:$F$623589,2,0))</f>
        <v/>
      </c>
      <c r="C18" s="63" t="str">
        <f>IF(B18="","",VLOOKUP($A18,LISTADO!$A$6:$F$623,3,0))</f>
        <v/>
      </c>
      <c r="D18" s="63" t="str">
        <f>IF(C18="","",VLOOKUP($A18,LISTADO!$A$6:$F$623,4,0))</f>
        <v/>
      </c>
      <c r="E18" s="63" t="str">
        <f>IF(D18="","",VLOOKUP($A18,LISTADO!$A$6:$F$623,5,0))</f>
        <v/>
      </c>
      <c r="F18" s="64" t="str">
        <f>IF(E18="","",VLOOKUP($A18,LISTADO!$A$6:$F$623,6,0))</f>
        <v/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ht="14.45" x14ac:dyDescent="0.3">
      <c r="A19" s="81"/>
      <c r="B19" s="63" t="str">
        <f>IF(A19="","",VLOOKUP($A19,LISTADO!$A$6:$F$623589,2,0))</f>
        <v/>
      </c>
      <c r="C19" s="63" t="str">
        <f>IF(B19="","",VLOOKUP($A19,LISTADO!$A$6:$F$623,3,0))</f>
        <v/>
      </c>
      <c r="D19" s="63" t="str">
        <f>IF(C19="","",VLOOKUP($A19,LISTADO!$A$6:$F$623,4,0))</f>
        <v/>
      </c>
      <c r="E19" s="63" t="str">
        <f>IF(D19="","",VLOOKUP($A19,LISTADO!$A$6:$F$623,5,0))</f>
        <v/>
      </c>
      <c r="F19" s="64" t="str">
        <f>IF(E19="","",VLOOKUP($A19,LISTADO!$A$6:$F$623,6,0))</f>
        <v/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1:18" ht="14.45" x14ac:dyDescent="0.3">
      <c r="A20" s="81"/>
      <c r="B20" s="63" t="str">
        <f>IF(A20="","",VLOOKUP($A20,LISTADO!$A$6:$F$623589,2,0))</f>
        <v/>
      </c>
      <c r="C20" s="63" t="str">
        <f>IF(B20="","",VLOOKUP($A20,LISTADO!$A$6:$F$623,3,0))</f>
        <v/>
      </c>
      <c r="D20" s="63" t="str">
        <f>IF(C20="","",VLOOKUP($A20,LISTADO!$A$6:$F$623,4,0))</f>
        <v/>
      </c>
      <c r="E20" s="63" t="str">
        <f>IF(D20="","",VLOOKUP($A20,LISTADO!$A$6:$F$623,5,0))</f>
        <v/>
      </c>
      <c r="F20" s="64" t="str">
        <f>IF(E20="","",VLOOKUP($A20,LISTADO!$A$6:$F$623,6,0))</f>
        <v/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1:18" ht="14.45" x14ac:dyDescent="0.3">
      <c r="A21" s="81"/>
      <c r="B21" s="63" t="str">
        <f>IF(A21="","",VLOOKUP($A21,LISTADO!$A$6:$F$623589,2,0))</f>
        <v/>
      </c>
      <c r="C21" s="63" t="str">
        <f>IF(B21="","",VLOOKUP($A21,LISTADO!$A$6:$F$623,3,0))</f>
        <v/>
      </c>
      <c r="D21" s="63" t="str">
        <f>IF(C21="","",VLOOKUP($A21,LISTADO!$A$6:$F$623,4,0))</f>
        <v/>
      </c>
      <c r="E21" s="63" t="str">
        <f>IF(D21="","",VLOOKUP($A21,LISTADO!$A$6:$F$623,5,0))</f>
        <v/>
      </c>
      <c r="F21" s="64" t="str">
        <f>IF(E21="","",VLOOKUP($A21,LISTADO!$A$6:$F$623,6,0))</f>
        <v/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1:18" ht="14.45" x14ac:dyDescent="0.3">
      <c r="A22" s="81"/>
      <c r="B22" s="63" t="str">
        <f>IF(A22="","",VLOOKUP($A22,LISTADO!$A$6:$F$623589,2,0))</f>
        <v/>
      </c>
      <c r="C22" s="63" t="str">
        <f>IF(B22="","",VLOOKUP($A22,LISTADO!$A$6:$F$623,3,0))</f>
        <v/>
      </c>
      <c r="D22" s="63" t="str">
        <f>IF(C22="","",VLOOKUP($A22,LISTADO!$A$6:$F$623,4,0))</f>
        <v/>
      </c>
      <c r="E22" s="63" t="str">
        <f>IF(D22="","",VLOOKUP($A22,LISTADO!$A$6:$F$623,5,0))</f>
        <v/>
      </c>
      <c r="F22" s="64" t="str">
        <f>IF(E22="","",VLOOKUP($A22,LISTADO!$A$6:$F$623,6,0))</f>
        <v/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1:18" ht="14.45" x14ac:dyDescent="0.3">
      <c r="A23" s="81"/>
      <c r="B23" s="63" t="str">
        <f>IF(A23="","",VLOOKUP($A23,LISTADO!$A$6:$F$623589,2,0))</f>
        <v/>
      </c>
      <c r="C23" s="63" t="str">
        <f>IF(B23="","",VLOOKUP($A23,LISTADO!$A$6:$F$623,3,0))</f>
        <v/>
      </c>
      <c r="D23" s="63" t="str">
        <f>IF(C23="","",VLOOKUP($A23,LISTADO!$A$6:$F$623,4,0))</f>
        <v/>
      </c>
      <c r="E23" s="63" t="str">
        <f>IF(D23="","",VLOOKUP($A23,LISTADO!$A$6:$F$623,5,0))</f>
        <v/>
      </c>
      <c r="F23" s="64" t="str">
        <f>IF(E23="","",VLOOKUP($A23,LISTADO!$A$6:$F$623,6,0))</f>
        <v/>
      </c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1:18" ht="14.45" x14ac:dyDescent="0.3">
      <c r="A24" s="81"/>
      <c r="B24" s="63" t="str">
        <f>IF(A24="","",VLOOKUP($A24,LISTADO!$A$6:$F$623589,2,0))</f>
        <v/>
      </c>
      <c r="C24" s="63" t="str">
        <f>IF(B24="","",VLOOKUP($A24,LISTADO!$A$6:$F$623,3,0))</f>
        <v/>
      </c>
      <c r="D24" s="63" t="str">
        <f>IF(C24="","",VLOOKUP($A24,LISTADO!$A$6:$F$623,4,0))</f>
        <v/>
      </c>
      <c r="E24" s="63" t="str">
        <f>IF(D24="","",VLOOKUP($A24,LISTADO!$A$6:$F$623,5,0))</f>
        <v/>
      </c>
      <c r="F24" s="64" t="str">
        <f>IF(E24="","",VLOOKUP($A24,LISTADO!$A$6:$F$623,6,0))</f>
        <v/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1:18" ht="14.45" x14ac:dyDescent="0.3">
      <c r="A25" s="81"/>
      <c r="B25" s="63" t="str">
        <f>IF(A25="","",VLOOKUP($A25,LISTADO!$A$6:$F$623589,2,0))</f>
        <v/>
      </c>
      <c r="C25" s="63" t="str">
        <f>IF(B25="","",VLOOKUP($A25,LISTADO!$A$6:$F$623,3,0))</f>
        <v/>
      </c>
      <c r="D25" s="63" t="str">
        <f>IF(C25="","",VLOOKUP($A25,LISTADO!$A$6:$F$623,4,0))</f>
        <v/>
      </c>
      <c r="E25" s="63" t="str">
        <f>IF(D25="","",VLOOKUP($A25,LISTADO!$A$6:$F$623,5,0))</f>
        <v/>
      </c>
      <c r="F25" s="64" t="str">
        <f>IF(E25="","",VLOOKUP($A25,LISTADO!$A$6:$F$623,6,0))</f>
        <v/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1:18" ht="14.45" x14ac:dyDescent="0.3">
      <c r="A26" s="81"/>
      <c r="B26" s="63" t="str">
        <f>IF(A26="","",VLOOKUP($A26,LISTADO!$A$6:$F$623589,2,0))</f>
        <v/>
      </c>
      <c r="C26" s="63" t="str">
        <f>IF(B26="","",VLOOKUP($A26,LISTADO!$A$6:$F$623,3,0))</f>
        <v/>
      </c>
      <c r="D26" s="63" t="str">
        <f>IF(C26="","",VLOOKUP($A26,LISTADO!$A$6:$F$623,4,0))</f>
        <v/>
      </c>
      <c r="E26" s="63" t="str">
        <f>IF(D26="","",VLOOKUP($A26,LISTADO!$A$6:$F$623,5,0))</f>
        <v/>
      </c>
      <c r="F26" s="64" t="str">
        <f>IF(E26="","",VLOOKUP($A26,LISTADO!$A$6:$F$623,6,0))</f>
        <v/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1:18" ht="14.45" x14ac:dyDescent="0.3">
      <c r="A27" s="81"/>
      <c r="B27" s="63" t="str">
        <f>IF(A27="","",VLOOKUP($A27,LISTADO!$A$6:$F$623589,2,0))</f>
        <v/>
      </c>
      <c r="C27" s="63" t="str">
        <f>IF(B27="","",VLOOKUP($A27,LISTADO!$A$6:$F$623,3,0))</f>
        <v/>
      </c>
      <c r="D27" s="63" t="str">
        <f>IF(C27="","",VLOOKUP($A27,LISTADO!$A$6:$F$623,4,0))</f>
        <v/>
      </c>
      <c r="E27" s="63" t="str">
        <f>IF(D27="","",VLOOKUP($A27,LISTADO!$A$6:$F$623,5,0))</f>
        <v/>
      </c>
      <c r="F27" s="64" t="str">
        <f>IF(E27="","",VLOOKUP($A27,LISTADO!$A$6:$F$623,6,0))</f>
        <v/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 x14ac:dyDescent="0.25">
      <c r="A28" s="81"/>
      <c r="B28" s="63" t="str">
        <f>IF(A28="","",VLOOKUP($A28,LISTADO!$A$6:$F$623589,2,0))</f>
        <v/>
      </c>
      <c r="C28" s="63" t="str">
        <f>IF(B28="","",VLOOKUP($A28,LISTADO!$A$6:$F$623,3,0))</f>
        <v/>
      </c>
      <c r="D28" s="63" t="str">
        <f>IF(C28="","",VLOOKUP($A28,LISTADO!$A$6:$F$623,4,0))</f>
        <v/>
      </c>
      <c r="E28" s="63" t="str">
        <f>IF(D28="","",VLOOKUP($A28,LISTADO!$A$6:$F$623,5,0))</f>
        <v/>
      </c>
      <c r="F28" s="64" t="str">
        <f>IF(E28="","",VLOOKUP($A28,LISTADO!$A$6:$F$623,6,0))</f>
        <v/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8" x14ac:dyDescent="0.25">
      <c r="A29" s="81"/>
      <c r="B29" s="63" t="str">
        <f>IF(A29="","",VLOOKUP($A29,LISTADO!$A$6:$F$623589,2,0))</f>
        <v/>
      </c>
      <c r="C29" s="63" t="str">
        <f>IF(B29="","",VLOOKUP($A29,LISTADO!$A$6:$F$623,3,0))</f>
        <v/>
      </c>
      <c r="D29" s="63" t="str">
        <f>IF(C29="","",VLOOKUP($A29,LISTADO!$A$6:$F$623,4,0))</f>
        <v/>
      </c>
      <c r="E29" s="63" t="str">
        <f>IF(D29="","",VLOOKUP($A29,LISTADO!$A$6:$F$623,5,0))</f>
        <v/>
      </c>
      <c r="F29" s="64" t="str">
        <f>IF(E29="","",VLOOKUP($A29,LISTADO!$A$6:$F$623,6,0))</f>
        <v/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x14ac:dyDescent="0.25">
      <c r="A30" s="81"/>
      <c r="B30" s="63" t="str">
        <f>IF(A30="","",VLOOKUP($A30,LISTADO!$A$6:$F$623589,2,0))</f>
        <v/>
      </c>
      <c r="C30" s="63" t="str">
        <f>IF(B30="","",VLOOKUP($A30,LISTADO!$A$6:$F$623,3,0))</f>
        <v/>
      </c>
      <c r="D30" s="63" t="str">
        <f>IF(C30="","",VLOOKUP($A30,LISTADO!$A$6:$F$623,4,0))</f>
        <v/>
      </c>
      <c r="E30" s="63" t="str">
        <f>IF(D30="","",VLOOKUP($A30,LISTADO!$A$6:$F$623,5,0))</f>
        <v/>
      </c>
      <c r="F30" s="64" t="str">
        <f>IF(E30="","",VLOOKUP($A30,LISTADO!$A$6:$F$623,6,0))</f>
        <v/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x14ac:dyDescent="0.25">
      <c r="A31" s="81"/>
      <c r="B31" s="63" t="str">
        <f>IF(A31="","",VLOOKUP($A31,LISTADO!$A$6:$F$623589,2,0))</f>
        <v/>
      </c>
      <c r="C31" s="63" t="str">
        <f>IF(B31="","",VLOOKUP($A31,LISTADO!$A$6:$F$623,3,0))</f>
        <v/>
      </c>
      <c r="D31" s="63" t="str">
        <f>IF(C31="","",VLOOKUP($A31,LISTADO!$A$6:$F$623,4,0))</f>
        <v/>
      </c>
      <c r="E31" s="63" t="str">
        <f>IF(D31="","",VLOOKUP($A31,LISTADO!$A$6:$F$623,5,0))</f>
        <v/>
      </c>
      <c r="F31" s="64" t="str">
        <f>IF(E31="","",VLOOKUP($A31,LISTADO!$A$6:$F$623,6,0))</f>
        <v/>
      </c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x14ac:dyDescent="0.25">
      <c r="A32" s="81"/>
      <c r="B32" s="63" t="str">
        <f>IF(A32="","",VLOOKUP($A32,LISTADO!$A$6:$F$623589,2,0))</f>
        <v/>
      </c>
      <c r="C32" s="63" t="str">
        <f>IF(B32="","",VLOOKUP($A32,LISTADO!$A$6:$F$623,3,0))</f>
        <v/>
      </c>
      <c r="D32" s="63" t="str">
        <f>IF(C32="","",VLOOKUP($A32,LISTADO!$A$6:$F$623,4,0))</f>
        <v/>
      </c>
      <c r="E32" s="63" t="str">
        <f>IF(D32="","",VLOOKUP($A32,LISTADO!$A$6:$F$623,5,0))</f>
        <v/>
      </c>
      <c r="F32" s="64" t="str">
        <f>IF(E32="","",VLOOKUP($A32,LISTADO!$A$6:$F$623,6,0))</f>
        <v/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x14ac:dyDescent="0.25">
      <c r="A33" s="81"/>
      <c r="B33" s="63" t="str">
        <f>IF(A33="","",VLOOKUP($A33,LISTADO!$A$6:$F$623589,2,0))</f>
        <v/>
      </c>
      <c r="C33" s="63" t="str">
        <f>IF(B33="","",VLOOKUP($A33,LISTADO!$A$6:$F$623,3,0))</f>
        <v/>
      </c>
      <c r="D33" s="63" t="str">
        <f>IF(C33="","",VLOOKUP($A33,LISTADO!$A$6:$F$623,4,0))</f>
        <v/>
      </c>
      <c r="E33" s="63" t="str">
        <f>IF(D33="","",VLOOKUP($A33,LISTADO!$A$6:$F$623,5,0))</f>
        <v/>
      </c>
      <c r="F33" s="64" t="str">
        <f>IF(E33="","",VLOOKUP($A33,LISTADO!$A$6:$F$623,6,0))</f>
        <v/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x14ac:dyDescent="0.25">
      <c r="A34" s="81"/>
      <c r="B34" s="63" t="str">
        <f>IF(A34="","",VLOOKUP($A34,LISTADO!$A$6:$F$623589,2,0))</f>
        <v/>
      </c>
      <c r="C34" s="63" t="str">
        <f>IF(B34="","",VLOOKUP($A34,LISTADO!$A$6:$F$623,3,0))</f>
        <v/>
      </c>
      <c r="D34" s="63" t="str">
        <f>IF(C34="","",VLOOKUP($A34,LISTADO!$A$6:$F$623,4,0))</f>
        <v/>
      </c>
      <c r="E34" s="63" t="str">
        <f>IF(D34="","",VLOOKUP($A34,LISTADO!$A$6:$F$623,5,0))</f>
        <v/>
      </c>
      <c r="F34" s="64" t="str">
        <f>IF(E34="","",VLOOKUP($A34,LISTADO!$A$6:$F$623,6,0))</f>
        <v/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1:18" x14ac:dyDescent="0.25">
      <c r="A35" s="81"/>
      <c r="B35" s="63" t="str">
        <f>IF(A35="","",VLOOKUP($A35,LISTADO!$A$6:$F$623589,2,0))</f>
        <v/>
      </c>
      <c r="C35" s="63" t="str">
        <f>IF(B35="","",VLOOKUP($A35,LISTADO!$A$6:$F$623,3,0))</f>
        <v/>
      </c>
      <c r="D35" s="63" t="str">
        <f>IF(C35="","",VLOOKUP($A35,LISTADO!$A$6:$F$623,4,0))</f>
        <v/>
      </c>
      <c r="E35" s="63" t="str">
        <f>IF(D35="","",VLOOKUP($A35,LISTADO!$A$6:$F$623,5,0))</f>
        <v/>
      </c>
      <c r="F35" s="64" t="str">
        <f>IF(E35="","",VLOOKUP($A35,LISTADO!$A$6:$F$623,6,0))</f>
        <v/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1:18" x14ac:dyDescent="0.25">
      <c r="A36" s="81"/>
      <c r="B36" s="63" t="str">
        <f>IF(A36="","",VLOOKUP($A36,LISTADO!$A$6:$F$623589,2,0))</f>
        <v/>
      </c>
      <c r="C36" s="63" t="str">
        <f>IF(B36="","",VLOOKUP($A36,LISTADO!$A$6:$F$623,3,0))</f>
        <v/>
      </c>
      <c r="D36" s="63" t="str">
        <f>IF(C36="","",VLOOKUP($A36,LISTADO!$A$6:$F$623,4,0))</f>
        <v/>
      </c>
      <c r="E36" s="63" t="str">
        <f>IF(D36="","",VLOOKUP($A36,LISTADO!$A$6:$F$623,5,0))</f>
        <v/>
      </c>
      <c r="F36" s="64" t="str">
        <f>IF(E36="","",VLOOKUP($A36,LISTADO!$A$6:$F$623,6,0))</f>
        <v/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1:18" x14ac:dyDescent="0.25">
      <c r="A37" s="81"/>
      <c r="B37" s="63" t="str">
        <f>IF(A37="","",VLOOKUP($A37,LISTADO!$A$6:$F$623589,2,0))</f>
        <v/>
      </c>
      <c r="C37" s="63" t="str">
        <f>IF(B37="","",VLOOKUP($A37,LISTADO!$A$6:$F$623,3,0))</f>
        <v/>
      </c>
      <c r="D37" s="63" t="str">
        <f>IF(C37="","",VLOOKUP($A37,LISTADO!$A$6:$F$623,4,0))</f>
        <v/>
      </c>
      <c r="E37" s="63" t="str">
        <f>IF(D37="","",VLOOKUP($A37,LISTADO!$A$6:$F$623,5,0))</f>
        <v/>
      </c>
      <c r="F37" s="64" t="str">
        <f>IF(E37="","",VLOOKUP($A37,LISTADO!$A$6:$F$623,6,0))</f>
        <v/>
      </c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1:18" x14ac:dyDescent="0.25">
      <c r="A38" s="81"/>
      <c r="B38" s="63" t="str">
        <f>IF(A38="","",VLOOKUP($A38,LISTADO!$A$6:$F$623589,2,0))</f>
        <v/>
      </c>
      <c r="C38" s="63" t="str">
        <f>IF(B38="","",VLOOKUP($A38,LISTADO!$A$6:$F$623,3,0))</f>
        <v/>
      </c>
      <c r="D38" s="63" t="str">
        <f>IF(C38="","",VLOOKUP($A38,LISTADO!$A$6:$F$623,4,0))</f>
        <v/>
      </c>
      <c r="E38" s="63" t="str">
        <f>IF(D38="","",VLOOKUP($A38,LISTADO!$A$6:$F$623,5,0))</f>
        <v/>
      </c>
      <c r="F38" s="64" t="str">
        <f>IF(E38="","",VLOOKUP($A38,LISTADO!$A$6:$F$623,6,0))</f>
        <v/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18" x14ac:dyDescent="0.25">
      <c r="A39" s="81"/>
      <c r="B39" s="63" t="str">
        <f>IF(A39="","",VLOOKUP($A39,LISTADO!$A$6:$F$623589,2,0))</f>
        <v/>
      </c>
      <c r="C39" s="63" t="str">
        <f>IF(B39="","",VLOOKUP($A39,LISTADO!$A$6:$F$623,3,0))</f>
        <v/>
      </c>
      <c r="D39" s="63" t="str">
        <f>IF(C39="","",VLOOKUP($A39,LISTADO!$A$6:$F$623,4,0))</f>
        <v/>
      </c>
      <c r="E39" s="63" t="str">
        <f>IF(D39="","",VLOOKUP($A39,LISTADO!$A$6:$F$623,5,0))</f>
        <v/>
      </c>
      <c r="F39" s="64" t="str">
        <f>IF(E39="","",VLOOKUP($A39,LISTADO!$A$6:$F$623,6,0))</f>
        <v/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1:18" x14ac:dyDescent="0.25">
      <c r="A40" s="81"/>
      <c r="B40" s="63" t="str">
        <f>IF(A40="","",VLOOKUP($A40,LISTADO!$A$6:$F$623589,2,0))</f>
        <v/>
      </c>
      <c r="C40" s="63" t="str">
        <f>IF(B40="","",VLOOKUP($A40,LISTADO!$A$6:$F$623,3,0))</f>
        <v/>
      </c>
      <c r="D40" s="63" t="str">
        <f>IF(C40="","",VLOOKUP($A40,LISTADO!$A$6:$F$623,4,0))</f>
        <v/>
      </c>
      <c r="E40" s="63" t="str">
        <f>IF(D40="","",VLOOKUP($A40,LISTADO!$A$6:$F$623,5,0))</f>
        <v/>
      </c>
      <c r="F40" s="64" t="str">
        <f>IF(E40="","",VLOOKUP($A40,LISTADO!$A$6:$F$623,6,0))</f>
        <v/>
      </c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1:18" x14ac:dyDescent="0.25">
      <c r="A41" s="81"/>
      <c r="B41" s="63" t="str">
        <f>IF(A41="","",VLOOKUP($A41,LISTADO!$A$6:$F$623589,2,0))</f>
        <v/>
      </c>
      <c r="C41" s="63" t="str">
        <f>IF(B41="","",VLOOKUP($A41,LISTADO!$A$6:$F$623,3,0))</f>
        <v/>
      </c>
      <c r="D41" s="63" t="str">
        <f>IF(C41="","",VLOOKUP($A41,LISTADO!$A$6:$F$623,4,0))</f>
        <v/>
      </c>
      <c r="E41" s="63" t="str">
        <f>IF(D41="","",VLOOKUP($A41,LISTADO!$A$6:$F$623,5,0))</f>
        <v/>
      </c>
      <c r="F41" s="64" t="str">
        <f>IF(E41="","",VLOOKUP($A41,LISTADO!$A$6:$F$623,6,0))</f>
        <v/>
      </c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1:18" x14ac:dyDescent="0.25">
      <c r="A42" s="81"/>
      <c r="B42" s="63" t="str">
        <f>IF(A42="","",VLOOKUP($A42,LISTADO!$A$6:$F$623589,2,0))</f>
        <v/>
      </c>
      <c r="C42" s="63" t="str">
        <f>IF(B42="","",VLOOKUP($A42,LISTADO!$A$6:$F$623,3,0))</f>
        <v/>
      </c>
      <c r="D42" s="63" t="str">
        <f>IF(C42="","",VLOOKUP($A42,LISTADO!$A$6:$F$623,4,0))</f>
        <v/>
      </c>
      <c r="E42" s="63" t="str">
        <f>IF(D42="","",VLOOKUP($A42,LISTADO!$A$6:$F$623,5,0))</f>
        <v/>
      </c>
      <c r="F42" s="64" t="str">
        <f>IF(E42="","",VLOOKUP($A42,LISTADO!$A$6:$F$623,6,0))</f>
        <v/>
      </c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1:18" x14ac:dyDescent="0.25">
      <c r="A43" s="81"/>
      <c r="B43" s="63" t="str">
        <f>IF(A43="","",VLOOKUP($A43,LISTADO!$A$6:$F$623589,2,0))</f>
        <v/>
      </c>
      <c r="C43" s="63" t="str">
        <f>IF(B43="","",VLOOKUP($A43,LISTADO!$A$6:$F$623,3,0))</f>
        <v/>
      </c>
      <c r="D43" s="63" t="str">
        <f>IF(C43="","",VLOOKUP($A43,LISTADO!$A$6:$F$623,4,0))</f>
        <v/>
      </c>
      <c r="E43" s="63" t="str">
        <f>IF(D43="","",VLOOKUP($A43,LISTADO!$A$6:$F$623,5,0))</f>
        <v/>
      </c>
      <c r="F43" s="64" t="str">
        <f>IF(E43="","",VLOOKUP($A43,LISTADO!$A$6:$F$623,6,0))</f>
        <v/>
      </c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1:18" x14ac:dyDescent="0.25">
      <c r="A44" s="81"/>
      <c r="B44" s="63" t="str">
        <f>IF(A44="","",VLOOKUP($A44,LISTADO!$A$6:$F$623589,2,0))</f>
        <v/>
      </c>
      <c r="C44" s="63" t="str">
        <f>IF(B44="","",VLOOKUP($A44,LISTADO!$A$6:$F$623,3,0))</f>
        <v/>
      </c>
      <c r="D44" s="63" t="str">
        <f>IF(C44="","",VLOOKUP($A44,LISTADO!$A$6:$F$623,4,0))</f>
        <v/>
      </c>
      <c r="E44" s="63" t="str">
        <f>IF(D44="","",VLOOKUP($A44,LISTADO!$A$6:$F$623,5,0))</f>
        <v/>
      </c>
      <c r="F44" s="64" t="str">
        <f>IF(E44="","",VLOOKUP($A44,LISTADO!$A$6:$F$623,6,0))</f>
        <v/>
      </c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1:18" x14ac:dyDescent="0.25">
      <c r="A45" s="81"/>
      <c r="B45" s="63" t="str">
        <f>IF(A45="","",VLOOKUP($A45,LISTADO!$A$6:$F$623589,2,0))</f>
        <v/>
      </c>
      <c r="C45" s="63" t="str">
        <f>IF(B45="","",VLOOKUP($A45,LISTADO!$A$6:$F$623,3,0))</f>
        <v/>
      </c>
      <c r="D45" s="63" t="str">
        <f>IF(C45="","",VLOOKUP($A45,LISTADO!$A$6:$F$623,4,0))</f>
        <v/>
      </c>
      <c r="E45" s="63" t="str">
        <f>IF(D45="","",VLOOKUP($A45,LISTADO!$A$6:$F$623,5,0))</f>
        <v/>
      </c>
      <c r="F45" s="64" t="str">
        <f>IF(E45="","",VLOOKUP($A45,LISTADO!$A$6:$F$623,6,0))</f>
        <v/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1:18" x14ac:dyDescent="0.25">
      <c r="A46" s="81"/>
      <c r="B46" s="63" t="str">
        <f>IF(A46="","",VLOOKUP($A46,LISTADO!$A$6:$F$623589,2,0))</f>
        <v/>
      </c>
      <c r="C46" s="63" t="str">
        <f>IF(B46="","",VLOOKUP($A46,LISTADO!$A$6:$F$623,3,0))</f>
        <v/>
      </c>
      <c r="D46" s="63" t="str">
        <f>IF(C46="","",VLOOKUP($A46,LISTADO!$A$6:$F$623,4,0))</f>
        <v/>
      </c>
      <c r="E46" s="63" t="str">
        <f>IF(D46="","",VLOOKUP($A46,LISTADO!$A$6:$F$623,5,0))</f>
        <v/>
      </c>
      <c r="F46" s="64" t="str">
        <f>IF(E46="","",VLOOKUP($A46,LISTADO!$A$6:$F$623,6,0))</f>
        <v/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1:18" x14ac:dyDescent="0.25">
      <c r="A47" s="81"/>
      <c r="B47" s="63" t="str">
        <f>IF(A47="","",VLOOKUP($A47,LISTADO!$A$6:$F$623589,2,0))</f>
        <v/>
      </c>
      <c r="C47" s="63" t="str">
        <f>IF(B47="","",VLOOKUP($A47,LISTADO!$A$6:$F$623,3,0))</f>
        <v/>
      </c>
      <c r="D47" s="63" t="str">
        <f>IF(C47="","",VLOOKUP($A47,LISTADO!$A$6:$F$623,4,0))</f>
        <v/>
      </c>
      <c r="E47" s="63" t="str">
        <f>IF(D47="","",VLOOKUP($A47,LISTADO!$A$6:$F$623,5,0))</f>
        <v/>
      </c>
      <c r="F47" s="64" t="str">
        <f>IF(E47="","",VLOOKUP($A47,LISTADO!$A$6:$F$623,6,0))</f>
        <v/>
      </c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1:18" x14ac:dyDescent="0.25">
      <c r="A48" s="81"/>
      <c r="B48" s="63" t="str">
        <f>IF(A48="","",VLOOKUP($A48,LISTADO!$A$6:$F$623589,2,0))</f>
        <v/>
      </c>
      <c r="C48" s="63" t="str">
        <f>IF(B48="","",VLOOKUP($A48,LISTADO!$A$6:$F$623,3,0))</f>
        <v/>
      </c>
      <c r="D48" s="63" t="str">
        <f>IF(C48="","",VLOOKUP($A48,LISTADO!$A$6:$F$623,4,0))</f>
        <v/>
      </c>
      <c r="E48" s="63" t="str">
        <f>IF(D48="","",VLOOKUP($A48,LISTADO!$A$6:$F$623,5,0))</f>
        <v/>
      </c>
      <c r="F48" s="64" t="str">
        <f>IF(E48="","",VLOOKUP($A48,LISTADO!$A$6:$F$623,6,0))</f>
        <v/>
      </c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1:18" x14ac:dyDescent="0.25">
      <c r="A49" s="81"/>
      <c r="B49" s="63" t="str">
        <f>IF(A49="","",VLOOKUP($A49,LISTADO!$A$6:$F$623589,2,0))</f>
        <v/>
      </c>
      <c r="C49" s="63" t="str">
        <f>IF(B49="","",VLOOKUP($A49,LISTADO!$A$6:$F$623,3,0))</f>
        <v/>
      </c>
      <c r="D49" s="63" t="str">
        <f>IF(C49="","",VLOOKUP($A49,LISTADO!$A$6:$F$623,4,0))</f>
        <v/>
      </c>
      <c r="E49" s="63" t="str">
        <f>IF(D49="","",VLOOKUP($A49,LISTADO!$A$6:$F$623,5,0))</f>
        <v/>
      </c>
      <c r="F49" s="64" t="str">
        <f>IF(E49="","",VLOOKUP($A49,LISTADO!$A$6:$F$623,6,0))</f>
        <v/>
      </c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1:18" x14ac:dyDescent="0.25">
      <c r="A50" s="81"/>
      <c r="B50" s="63" t="str">
        <f>IF(A50="","",VLOOKUP($A50,LISTADO!$A$6:$F$623589,2,0))</f>
        <v/>
      </c>
      <c r="C50" s="63" t="str">
        <f>IF(B50="","",VLOOKUP($A50,LISTADO!$A$6:$F$623,3,0))</f>
        <v/>
      </c>
      <c r="D50" s="63" t="str">
        <f>IF(C50="","",VLOOKUP($A50,LISTADO!$A$6:$F$623,4,0))</f>
        <v/>
      </c>
      <c r="E50" s="63" t="str">
        <f>IF(D50="","",VLOOKUP($A50,LISTADO!$A$6:$F$623,5,0))</f>
        <v/>
      </c>
      <c r="F50" s="64" t="str">
        <f>IF(E50="","",VLOOKUP($A50,LISTADO!$A$6:$F$623,6,0))</f>
        <v/>
      </c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1:18" x14ac:dyDescent="0.25">
      <c r="A51" s="81"/>
      <c r="B51" s="63" t="str">
        <f>IF(A51="","",VLOOKUP($A51,LISTADO!$A$6:$F$623589,2,0))</f>
        <v/>
      </c>
      <c r="C51" s="63" t="str">
        <f>IF(B51="","",VLOOKUP($A51,LISTADO!$A$6:$F$623,3,0))</f>
        <v/>
      </c>
      <c r="D51" s="63" t="str">
        <f>IF(C51="","",VLOOKUP($A51,LISTADO!$A$6:$F$623,4,0))</f>
        <v/>
      </c>
      <c r="E51" s="63" t="str">
        <f>IF(D51="","",VLOOKUP($A51,LISTADO!$A$6:$F$623,5,0))</f>
        <v/>
      </c>
      <c r="F51" s="64" t="str">
        <f>IF(E51="","",VLOOKUP($A51,LISTADO!$A$6:$F$623,6,0))</f>
        <v/>
      </c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1:18" x14ac:dyDescent="0.25">
      <c r="A52" s="81"/>
      <c r="B52" s="63" t="str">
        <f>IF(A52="","",VLOOKUP($A52,LISTADO!$A$6:$F$623589,2,0))</f>
        <v/>
      </c>
      <c r="C52" s="63" t="str">
        <f>IF(B52="","",VLOOKUP($A52,LISTADO!$A$6:$F$623,3,0))</f>
        <v/>
      </c>
      <c r="D52" s="63" t="str">
        <f>IF(C52="","",VLOOKUP($A52,LISTADO!$A$6:$F$623,4,0))</f>
        <v/>
      </c>
      <c r="E52" s="63" t="str">
        <f>IF(D52="","",VLOOKUP($A52,LISTADO!$A$6:$F$623,5,0))</f>
        <v/>
      </c>
      <c r="F52" s="64" t="str">
        <f>IF(E52="","",VLOOKUP($A52,LISTADO!$A$6:$F$623,6,0))</f>
        <v/>
      </c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1:18" x14ac:dyDescent="0.25">
      <c r="A53" s="81"/>
      <c r="B53" s="63" t="str">
        <f>IF(A53="","",VLOOKUP($A53,LISTADO!$A$6:$F$623589,2,0))</f>
        <v/>
      </c>
      <c r="C53" s="63" t="str">
        <f>IF(B53="","",VLOOKUP($A53,LISTADO!$A$6:$F$623,3,0))</f>
        <v/>
      </c>
      <c r="D53" s="63" t="str">
        <f>IF(C53="","",VLOOKUP($A53,LISTADO!$A$6:$F$623,4,0))</f>
        <v/>
      </c>
      <c r="E53" s="63" t="str">
        <f>IF(D53="","",VLOOKUP($A53,LISTADO!$A$6:$F$623,5,0))</f>
        <v/>
      </c>
      <c r="F53" s="64" t="str">
        <f>IF(E53="","",VLOOKUP($A53,LISTADO!$A$6:$F$623,6,0))</f>
        <v/>
      </c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1:18" x14ac:dyDescent="0.25">
      <c r="A54" s="81"/>
      <c r="B54" s="63" t="str">
        <f>IF(A54="","",VLOOKUP($A54,LISTADO!$A$6:$F$623589,2,0))</f>
        <v/>
      </c>
      <c r="C54" s="63" t="str">
        <f>IF(B54="","",VLOOKUP($A54,LISTADO!$A$6:$F$623,3,0))</f>
        <v/>
      </c>
      <c r="D54" s="63" t="str">
        <f>IF(C54="","",VLOOKUP($A54,LISTADO!$A$6:$F$623,4,0))</f>
        <v/>
      </c>
      <c r="E54" s="63" t="str">
        <f>IF(D54="","",VLOOKUP($A54,LISTADO!$A$6:$F$623,5,0))</f>
        <v/>
      </c>
      <c r="F54" s="64" t="str">
        <f>IF(E54="","",VLOOKUP($A54,LISTADO!$A$6:$F$623,6,0))</f>
        <v/>
      </c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1:18" x14ac:dyDescent="0.25">
      <c r="A55" s="81"/>
      <c r="B55" s="63" t="str">
        <f>IF(A55="","",VLOOKUP($A55,LISTADO!$A$6:$F$623589,2,0))</f>
        <v/>
      </c>
      <c r="C55" s="63" t="str">
        <f>IF(B55="","",VLOOKUP($A55,LISTADO!$A$6:$F$623,3,0))</f>
        <v/>
      </c>
      <c r="D55" s="63" t="str">
        <f>IF(C55="","",VLOOKUP($A55,LISTADO!$A$6:$F$623,4,0))</f>
        <v/>
      </c>
      <c r="E55" s="63" t="str">
        <f>IF(D55="","",VLOOKUP($A55,LISTADO!$A$6:$F$623,5,0))</f>
        <v/>
      </c>
      <c r="F55" s="64" t="str">
        <f>IF(E55="","",VLOOKUP($A55,LISTADO!$A$6:$F$623,6,0))</f>
        <v/>
      </c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1:18" x14ac:dyDescent="0.25">
      <c r="A56" s="81"/>
      <c r="B56" s="63" t="str">
        <f>IF(A56="","",VLOOKUP($A56,LISTADO!$A$6:$F$623589,2,0))</f>
        <v/>
      </c>
      <c r="C56" s="63" t="str">
        <f>IF(B56="","",VLOOKUP($A56,LISTADO!$A$6:$F$623,3,0))</f>
        <v/>
      </c>
      <c r="D56" s="63" t="str">
        <f>IF(C56="","",VLOOKUP($A56,LISTADO!$A$6:$F$623,4,0))</f>
        <v/>
      </c>
      <c r="E56" s="63" t="str">
        <f>IF(D56="","",VLOOKUP($A56,LISTADO!$A$6:$F$623,5,0))</f>
        <v/>
      </c>
      <c r="F56" s="64" t="str">
        <f>IF(E56="","",VLOOKUP($A56,LISTADO!$A$6:$F$623,6,0))</f>
        <v/>
      </c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1:18" x14ac:dyDescent="0.25">
      <c r="A57" s="81"/>
      <c r="B57" s="63" t="str">
        <f>IF(A57="","",VLOOKUP($A57,LISTADO!$A$6:$F$623589,2,0))</f>
        <v/>
      </c>
      <c r="C57" s="63" t="str">
        <f>IF(B57="","",VLOOKUP($A57,LISTADO!$A$6:$F$623,3,0))</f>
        <v/>
      </c>
      <c r="D57" s="63" t="str">
        <f>IF(C57="","",VLOOKUP($A57,LISTADO!$A$6:$F$623,4,0))</f>
        <v/>
      </c>
      <c r="E57" s="63" t="str">
        <f>IF(D57="","",VLOOKUP($A57,LISTADO!$A$6:$F$623,5,0))</f>
        <v/>
      </c>
      <c r="F57" s="64" t="str">
        <f>IF(E57="","",VLOOKUP($A57,LISTADO!$A$6:$F$623,6,0))</f>
        <v/>
      </c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1:18" x14ac:dyDescent="0.25">
      <c r="A58" s="81"/>
      <c r="B58" s="63" t="str">
        <f>IF(A58="","",VLOOKUP($A58,LISTADO!$A$6:$F$623589,2,0))</f>
        <v/>
      </c>
      <c r="C58" s="63" t="str">
        <f>IF(B58="","",VLOOKUP($A58,LISTADO!$A$6:$F$623,3,0))</f>
        <v/>
      </c>
      <c r="D58" s="63" t="str">
        <f>IF(C58="","",VLOOKUP($A58,LISTADO!$A$6:$F$623,4,0))</f>
        <v/>
      </c>
      <c r="E58" s="63" t="str">
        <f>IF(D58="","",VLOOKUP($A58,LISTADO!$A$6:$F$623,5,0))</f>
        <v/>
      </c>
      <c r="F58" s="64" t="str">
        <f>IF(E58="","",VLOOKUP($A58,LISTADO!$A$6:$F$623,6,0))</f>
        <v/>
      </c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1:18" x14ac:dyDescent="0.25">
      <c r="A59" s="81"/>
      <c r="B59" s="63" t="str">
        <f>IF(A59="","",VLOOKUP($A59,LISTADO!$A$6:$F$623589,2,0))</f>
        <v/>
      </c>
      <c r="C59" s="63" t="str">
        <f>IF(B59="","",VLOOKUP($A59,LISTADO!$A$6:$F$623,3,0))</f>
        <v/>
      </c>
      <c r="D59" s="63" t="str">
        <f>IF(C59="","",VLOOKUP($A59,LISTADO!$A$6:$F$623,4,0))</f>
        <v/>
      </c>
      <c r="E59" s="63" t="str">
        <f>IF(D59="","",VLOOKUP($A59,LISTADO!$A$6:$F$623,5,0))</f>
        <v/>
      </c>
      <c r="F59" s="64" t="str">
        <f>IF(E59="","",VLOOKUP($A59,LISTADO!$A$6:$F$623,6,0))</f>
        <v/>
      </c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1:18" x14ac:dyDescent="0.25">
      <c r="A60" s="81"/>
      <c r="B60" s="63" t="str">
        <f>IF(A60="","",VLOOKUP($A60,LISTADO!$A$6:$F$623589,2,0))</f>
        <v/>
      </c>
      <c r="C60" s="63" t="str">
        <f>IF(B60="","",VLOOKUP($A60,LISTADO!$A$6:$F$623,3,0))</f>
        <v/>
      </c>
      <c r="D60" s="63" t="str">
        <f>IF(C60="","",VLOOKUP($A60,LISTADO!$A$6:$F$623,4,0))</f>
        <v/>
      </c>
      <c r="E60" s="63" t="str">
        <f>IF(D60="","",VLOOKUP($A60,LISTADO!$A$6:$F$623,5,0))</f>
        <v/>
      </c>
      <c r="F60" s="64" t="str">
        <f>IF(E60="","",VLOOKUP($A60,LISTADO!$A$6:$F$623,6,0))</f>
        <v/>
      </c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1:18" x14ac:dyDescent="0.25">
      <c r="A61" s="81"/>
      <c r="B61" s="63" t="str">
        <f>IF(A61="","",VLOOKUP($A61,LISTADO!$A$6:$F$623589,2,0))</f>
        <v/>
      </c>
      <c r="C61" s="63" t="str">
        <f>IF(B61="","",VLOOKUP($A61,LISTADO!$A$6:$F$623,3,0))</f>
        <v/>
      </c>
      <c r="D61" s="63" t="str">
        <f>IF(C61="","",VLOOKUP($A61,LISTADO!$A$6:$F$623,4,0))</f>
        <v/>
      </c>
      <c r="E61" s="63" t="str">
        <f>IF(D61="","",VLOOKUP($A61,LISTADO!$A$6:$F$623,5,0))</f>
        <v/>
      </c>
      <c r="F61" s="64" t="str">
        <f>IF(E61="","",VLOOKUP($A61,LISTADO!$A$6:$F$623,6,0))</f>
        <v/>
      </c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1:18" x14ac:dyDescent="0.25">
      <c r="A62" s="81"/>
      <c r="B62" s="63" t="str">
        <f>IF(A62="","",VLOOKUP($A62,LISTADO!$A$6:$F$623589,2,0))</f>
        <v/>
      </c>
      <c r="C62" s="63" t="str">
        <f>IF(B62="","",VLOOKUP($A62,LISTADO!$A$6:$F$623,3,0))</f>
        <v/>
      </c>
      <c r="D62" s="63" t="str">
        <f>IF(C62="","",VLOOKUP($A62,LISTADO!$A$6:$F$623,4,0))</f>
        <v/>
      </c>
      <c r="E62" s="63" t="str">
        <f>IF(D62="","",VLOOKUP($A62,LISTADO!$A$6:$F$623,5,0))</f>
        <v/>
      </c>
      <c r="F62" s="64" t="str">
        <f>IF(E62="","",VLOOKUP($A62,LISTADO!$A$6:$F$623,6,0))</f>
        <v/>
      </c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1:18" x14ac:dyDescent="0.25">
      <c r="A63" s="81"/>
      <c r="B63" s="63" t="str">
        <f>IF(A63="","",VLOOKUP($A63,LISTADO!$A$6:$F$623589,2,0))</f>
        <v/>
      </c>
      <c r="C63" s="63" t="str">
        <f>IF(B63="","",VLOOKUP($A63,LISTADO!$A$6:$F$623,3,0))</f>
        <v/>
      </c>
      <c r="D63" s="63" t="str">
        <f>IF(C63="","",VLOOKUP($A63,LISTADO!$A$6:$F$623,4,0))</f>
        <v/>
      </c>
      <c r="E63" s="63" t="str">
        <f>IF(D63="","",VLOOKUP($A63,LISTADO!$A$6:$F$623,5,0))</f>
        <v/>
      </c>
      <c r="F63" s="64" t="str">
        <f>IF(E63="","",VLOOKUP($A63,LISTADO!$A$6:$F$623,6,0))</f>
        <v/>
      </c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1:18" x14ac:dyDescent="0.25">
      <c r="A64" s="81"/>
      <c r="B64" s="63" t="str">
        <f>IF(A64="","",VLOOKUP($A64,LISTADO!$A$6:$F$623589,2,0))</f>
        <v/>
      </c>
      <c r="C64" s="63" t="str">
        <f>IF(B64="","",VLOOKUP($A64,LISTADO!$A$6:$F$623,3,0))</f>
        <v/>
      </c>
      <c r="D64" s="63" t="str">
        <f>IF(C64="","",VLOOKUP($A64,LISTADO!$A$6:$F$623,4,0))</f>
        <v/>
      </c>
      <c r="E64" s="63" t="str">
        <f>IF(D64="","",VLOOKUP($A64,LISTADO!$A$6:$F$623,5,0))</f>
        <v/>
      </c>
      <c r="F64" s="64" t="str">
        <f>IF(E64="","",VLOOKUP($A64,LISTADO!$A$6:$F$623,6,0))</f>
        <v/>
      </c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1:18" x14ac:dyDescent="0.25">
      <c r="A65" s="81"/>
      <c r="B65" s="63" t="str">
        <f>IF(A65="","",VLOOKUP($A65,LISTADO!$A$6:$F$623589,2,0))</f>
        <v/>
      </c>
      <c r="C65" s="63" t="str">
        <f>IF(B65="","",VLOOKUP($A65,LISTADO!$A$6:$F$623,3,0))</f>
        <v/>
      </c>
      <c r="D65" s="63" t="str">
        <f>IF(C65="","",VLOOKUP($A65,LISTADO!$A$6:$F$623,4,0))</f>
        <v/>
      </c>
      <c r="E65" s="63" t="str">
        <f>IF(D65="","",VLOOKUP($A65,LISTADO!$A$6:$F$623,5,0))</f>
        <v/>
      </c>
      <c r="F65" s="64" t="str">
        <f>IF(E65="","",VLOOKUP($A65,LISTADO!$A$6:$F$623,6,0))</f>
        <v/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1:18" x14ac:dyDescent="0.25">
      <c r="A66" s="81"/>
      <c r="B66" s="63" t="str">
        <f>IF(A66="","",VLOOKUP($A66,LISTADO!$A$6:$F$623589,2,0))</f>
        <v/>
      </c>
      <c r="C66" s="63" t="str">
        <f>IF(B66="","",VLOOKUP($A66,LISTADO!$A$6:$F$623,3,0))</f>
        <v/>
      </c>
      <c r="D66" s="63" t="str">
        <f>IF(C66="","",VLOOKUP($A66,LISTADO!$A$6:$F$623,4,0))</f>
        <v/>
      </c>
      <c r="E66" s="63" t="str">
        <f>IF(D66="","",VLOOKUP($A66,LISTADO!$A$6:$F$623,5,0))</f>
        <v/>
      </c>
      <c r="F66" s="64" t="str">
        <f>IF(E66="","",VLOOKUP($A66,LISTADO!$A$6:$F$623,6,0))</f>
        <v/>
      </c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1:18" x14ac:dyDescent="0.25">
      <c r="A67" s="81"/>
      <c r="B67" s="63" t="str">
        <f>IF(A67="","",VLOOKUP($A67,LISTADO!$A$6:$F$623589,2,0))</f>
        <v/>
      </c>
      <c r="C67" s="63" t="str">
        <f>IF(B67="","",VLOOKUP($A67,LISTADO!$A$6:$F$623,3,0))</f>
        <v/>
      </c>
      <c r="D67" s="63" t="str">
        <f>IF(C67="","",VLOOKUP($A67,LISTADO!$A$6:$F$623,4,0))</f>
        <v/>
      </c>
      <c r="E67" s="63" t="str">
        <f>IF(D67="","",VLOOKUP($A67,LISTADO!$A$6:$F$623,5,0))</f>
        <v/>
      </c>
      <c r="F67" s="64" t="str">
        <f>IF(E67="","",VLOOKUP($A67,LISTADO!$A$6:$F$623,6,0))</f>
        <v/>
      </c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1:18" x14ac:dyDescent="0.25">
      <c r="A68" s="81"/>
      <c r="B68" s="63" t="str">
        <f>IF(A68="","",VLOOKUP($A68,LISTADO!$A$6:$F$623589,2,0))</f>
        <v/>
      </c>
      <c r="C68" s="63" t="str">
        <f>IF(B68="","",VLOOKUP($A68,LISTADO!$A$6:$F$623,3,0))</f>
        <v/>
      </c>
      <c r="D68" s="63" t="str">
        <f>IF(C68="","",VLOOKUP($A68,LISTADO!$A$6:$F$623,4,0))</f>
        <v/>
      </c>
      <c r="E68" s="63" t="str">
        <f>IF(D68="","",VLOOKUP($A68,LISTADO!$A$6:$F$623,5,0))</f>
        <v/>
      </c>
      <c r="F68" s="64" t="str">
        <f>IF(E68="","",VLOOKUP($A68,LISTADO!$A$6:$F$623,6,0))</f>
        <v/>
      </c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1:18" x14ac:dyDescent="0.25">
      <c r="A69" s="81"/>
      <c r="B69" s="63" t="str">
        <f>IF(A69="","",VLOOKUP($A69,LISTADO!$A$6:$F$623589,2,0))</f>
        <v/>
      </c>
      <c r="C69" s="63" t="str">
        <f>IF(B69="","",VLOOKUP($A69,LISTADO!$A$6:$F$623,3,0))</f>
        <v/>
      </c>
      <c r="D69" s="63" t="str">
        <f>IF(C69="","",VLOOKUP($A69,LISTADO!$A$6:$F$623,4,0))</f>
        <v/>
      </c>
      <c r="E69" s="63" t="str">
        <f>IF(D69="","",VLOOKUP($A69,LISTADO!$A$6:$F$623,5,0))</f>
        <v/>
      </c>
      <c r="F69" s="64" t="str">
        <f>IF(E69="","",VLOOKUP($A69,LISTADO!$A$6:$F$623,6,0))</f>
        <v/>
      </c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1:18" x14ac:dyDescent="0.25">
      <c r="A70" s="81"/>
      <c r="B70" s="63" t="str">
        <f>IF(A70="","",VLOOKUP($A70,LISTADO!$A$6:$F$623589,2,0))</f>
        <v/>
      </c>
      <c r="C70" s="63" t="str">
        <f>IF(B70="","",VLOOKUP($A70,LISTADO!$A$6:$F$623,3,0))</f>
        <v/>
      </c>
      <c r="D70" s="63" t="str">
        <f>IF(C70="","",VLOOKUP($A70,LISTADO!$A$6:$F$623,4,0))</f>
        <v/>
      </c>
      <c r="E70" s="63" t="str">
        <f>IF(D70="","",VLOOKUP($A70,LISTADO!$A$6:$F$623,5,0))</f>
        <v/>
      </c>
      <c r="F70" s="64" t="str">
        <f>IF(E70="","",VLOOKUP($A70,LISTADO!$A$6:$F$623,6,0))</f>
        <v/>
      </c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1:18" x14ac:dyDescent="0.25">
      <c r="A71" s="81"/>
      <c r="B71" s="63" t="str">
        <f>IF(A71="","",VLOOKUP($A71,LISTADO!$A$6:$F$623589,2,0))</f>
        <v/>
      </c>
      <c r="C71" s="63" t="str">
        <f>IF(B71="","",VLOOKUP($A71,LISTADO!$A$6:$F$623,3,0))</f>
        <v/>
      </c>
      <c r="D71" s="63" t="str">
        <f>IF(C71="","",VLOOKUP($A71,LISTADO!$A$6:$F$623,4,0))</f>
        <v/>
      </c>
      <c r="E71" s="63" t="str">
        <f>IF(D71="","",VLOOKUP($A71,LISTADO!$A$6:$F$623,5,0))</f>
        <v/>
      </c>
      <c r="F71" s="64" t="str">
        <f>IF(E71="","",VLOOKUP($A71,LISTADO!$A$6:$F$623,6,0))</f>
        <v/>
      </c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1:18" x14ac:dyDescent="0.25">
      <c r="A72" s="81"/>
      <c r="B72" s="63" t="str">
        <f>IF(A72="","",VLOOKUP($A72,LISTADO!$A$6:$F$623589,2,0))</f>
        <v/>
      </c>
      <c r="C72" s="63" t="str">
        <f>IF(B72="","",VLOOKUP($A72,LISTADO!$A$6:$F$623,3,0))</f>
        <v/>
      </c>
      <c r="D72" s="63" t="str">
        <f>IF(C72="","",VLOOKUP($A72,LISTADO!$A$6:$F$623,4,0))</f>
        <v/>
      </c>
      <c r="E72" s="63" t="str">
        <f>IF(D72="","",VLOOKUP($A72,LISTADO!$A$6:$F$623,5,0))</f>
        <v/>
      </c>
      <c r="F72" s="64" t="str">
        <f>IF(E72="","",VLOOKUP($A72,LISTADO!$A$6:$F$623,6,0))</f>
        <v/>
      </c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1:18" x14ac:dyDescent="0.25">
      <c r="A73" s="81"/>
      <c r="B73" s="63" t="str">
        <f>IF(A73="","",VLOOKUP($A73,LISTADO!$A$6:$F$623589,2,0))</f>
        <v/>
      </c>
      <c r="C73" s="63" t="str">
        <f>IF(B73="","",VLOOKUP($A73,LISTADO!$A$6:$F$623,3,0))</f>
        <v/>
      </c>
      <c r="D73" s="63" t="str">
        <f>IF(C73="","",VLOOKUP($A73,LISTADO!$A$6:$F$623,4,0))</f>
        <v/>
      </c>
      <c r="E73" s="63" t="str">
        <f>IF(D73="","",VLOOKUP($A73,LISTADO!$A$6:$F$623,5,0))</f>
        <v/>
      </c>
      <c r="F73" s="64" t="str">
        <f>IF(E73="","",VLOOKUP($A73,LISTADO!$A$6:$F$623,6,0))</f>
        <v/>
      </c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1:18" x14ac:dyDescent="0.25">
      <c r="A74" s="81"/>
      <c r="B74" s="63" t="str">
        <f>IF(A74="","",VLOOKUP($A74,LISTADO!$A$6:$F$623589,2,0))</f>
        <v/>
      </c>
      <c r="C74" s="63" t="str">
        <f>IF(B74="","",VLOOKUP($A74,LISTADO!$A$6:$F$623,3,0))</f>
        <v/>
      </c>
      <c r="D74" s="63" t="str">
        <f>IF(C74="","",VLOOKUP($A74,LISTADO!$A$6:$F$623,4,0))</f>
        <v/>
      </c>
      <c r="E74" s="63" t="str">
        <f>IF(D74="","",VLOOKUP($A74,LISTADO!$A$6:$F$623,5,0))</f>
        <v/>
      </c>
      <c r="F74" s="64" t="str">
        <f>IF(E74="","",VLOOKUP($A74,LISTADO!$A$6:$F$623,6,0))</f>
        <v/>
      </c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1:18" x14ac:dyDescent="0.25">
      <c r="A75" s="81"/>
      <c r="B75" s="63" t="str">
        <f>IF(A75="","",VLOOKUP($A75,LISTADO!$A$6:$F$623589,2,0))</f>
        <v/>
      </c>
      <c r="C75" s="63" t="str">
        <f>IF(B75="","",VLOOKUP($A75,LISTADO!$A$6:$F$623,3,0))</f>
        <v/>
      </c>
      <c r="D75" s="63" t="str">
        <f>IF(C75="","",VLOOKUP($A75,LISTADO!$A$6:$F$623,4,0))</f>
        <v/>
      </c>
      <c r="E75" s="63" t="str">
        <f>IF(D75="","",VLOOKUP($A75,LISTADO!$A$6:$F$623,5,0))</f>
        <v/>
      </c>
      <c r="F75" s="64" t="str">
        <f>IF(E75="","",VLOOKUP($A75,LISTADO!$A$6:$F$623,6,0))</f>
        <v/>
      </c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1:18" x14ac:dyDescent="0.25">
      <c r="A76" s="81"/>
      <c r="B76" s="63" t="str">
        <f>IF(A76="","",VLOOKUP($A76,LISTADO!$A$6:$F$623589,2,0))</f>
        <v/>
      </c>
      <c r="C76" s="63" t="str">
        <f>IF(B76="","",VLOOKUP($A76,LISTADO!$A$6:$F$623,3,0))</f>
        <v/>
      </c>
      <c r="D76" s="63" t="str">
        <f>IF(C76="","",VLOOKUP($A76,LISTADO!$A$6:$F$623,4,0))</f>
        <v/>
      </c>
      <c r="E76" s="63" t="str">
        <f>IF(D76="","",VLOOKUP($A76,LISTADO!$A$6:$F$623,5,0))</f>
        <v/>
      </c>
      <c r="F76" s="64" t="str">
        <f>IF(E76="","",VLOOKUP($A76,LISTADO!$A$6:$F$623,6,0))</f>
        <v/>
      </c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1:18" x14ac:dyDescent="0.25">
      <c r="A77" s="81"/>
      <c r="B77" s="63" t="str">
        <f>IF(A77="","",VLOOKUP($A77,LISTADO!$A$6:$F$623589,2,0))</f>
        <v/>
      </c>
      <c r="C77" s="63" t="str">
        <f>IF(B77="","",VLOOKUP($A77,LISTADO!$A$6:$F$623,3,0))</f>
        <v/>
      </c>
      <c r="D77" s="63" t="str">
        <f>IF(C77="","",VLOOKUP($A77,LISTADO!$A$6:$F$623,4,0))</f>
        <v/>
      </c>
      <c r="E77" s="63" t="str">
        <f>IF(D77="","",VLOOKUP($A77,LISTADO!$A$6:$F$623,5,0))</f>
        <v/>
      </c>
      <c r="F77" s="64" t="str">
        <f>IF(E77="","",VLOOKUP($A77,LISTADO!$A$6:$F$623,6,0))</f>
        <v/>
      </c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1:18" x14ac:dyDescent="0.25">
      <c r="A78" s="81"/>
      <c r="B78" s="63" t="str">
        <f>IF(A78="","",VLOOKUP($A78,LISTADO!$A$6:$F$623589,2,0))</f>
        <v/>
      </c>
      <c r="C78" s="63" t="str">
        <f>IF(B78="","",VLOOKUP($A78,LISTADO!$A$6:$F$623,3,0))</f>
        <v/>
      </c>
      <c r="D78" s="63" t="str">
        <f>IF(C78="","",VLOOKUP($A78,LISTADO!$A$6:$F$623,4,0))</f>
        <v/>
      </c>
      <c r="E78" s="63" t="str">
        <f>IF(D78="","",VLOOKUP($A78,LISTADO!$A$6:$F$623,5,0))</f>
        <v/>
      </c>
      <c r="F78" s="64" t="str">
        <f>IF(E78="","",VLOOKUP($A78,LISTADO!$A$6:$F$623,6,0))</f>
        <v/>
      </c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1:18" x14ac:dyDescent="0.25">
      <c r="A79" s="81"/>
      <c r="B79" s="63" t="str">
        <f>IF(A79="","",VLOOKUP($A79,LISTADO!$A$6:$F$623589,2,0))</f>
        <v/>
      </c>
      <c r="C79" s="63" t="str">
        <f>IF(B79="","",VLOOKUP($A79,LISTADO!$A$6:$F$623,3,0))</f>
        <v/>
      </c>
      <c r="D79" s="63" t="str">
        <f>IF(C79="","",VLOOKUP($A79,LISTADO!$A$6:$F$623,4,0))</f>
        <v/>
      </c>
      <c r="E79" s="63" t="str">
        <f>IF(D79="","",VLOOKUP($A79,LISTADO!$A$6:$F$623,5,0))</f>
        <v/>
      </c>
      <c r="F79" s="64" t="str">
        <f>IF(E79="","",VLOOKUP($A79,LISTADO!$A$6:$F$623,6,0))</f>
        <v/>
      </c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1:18" x14ac:dyDescent="0.25">
      <c r="A80" s="81"/>
      <c r="B80" s="63" t="str">
        <f>IF(A80="","",VLOOKUP($A80,LISTADO!$A$6:$F$623589,2,0))</f>
        <v/>
      </c>
      <c r="C80" s="63" t="str">
        <f>IF(B80="","",VLOOKUP($A80,LISTADO!$A$6:$F$623,3,0))</f>
        <v/>
      </c>
      <c r="D80" s="63" t="str">
        <f>IF(C80="","",VLOOKUP($A80,LISTADO!$A$6:$F$623,4,0))</f>
        <v/>
      </c>
      <c r="E80" s="63" t="str">
        <f>IF(D80="","",VLOOKUP($A80,LISTADO!$A$6:$F$623,5,0))</f>
        <v/>
      </c>
      <c r="F80" s="64" t="str">
        <f>IF(E80="","",VLOOKUP($A80,LISTADO!$A$6:$F$623,6,0))</f>
        <v/>
      </c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1:18" x14ac:dyDescent="0.25">
      <c r="A81" s="81"/>
      <c r="B81" s="63" t="str">
        <f>IF(A81="","",VLOOKUP($A81,LISTADO!$A$6:$F$623589,2,0))</f>
        <v/>
      </c>
      <c r="C81" s="63" t="str">
        <f>IF(B81="","",VLOOKUP($A81,LISTADO!$A$6:$F$623,3,0))</f>
        <v/>
      </c>
      <c r="D81" s="63" t="str">
        <f>IF(C81="","",VLOOKUP($A81,LISTADO!$A$6:$F$623,4,0))</f>
        <v/>
      </c>
      <c r="E81" s="63" t="str">
        <f>IF(D81="","",VLOOKUP($A81,LISTADO!$A$6:$F$623,5,0))</f>
        <v/>
      </c>
      <c r="F81" s="64" t="str">
        <f>IF(E81="","",VLOOKUP($A81,LISTADO!$A$6:$F$623,6,0))</f>
        <v/>
      </c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1:18" x14ac:dyDescent="0.25">
      <c r="A82" s="81"/>
      <c r="B82" s="63" t="str">
        <f>IF(A82="","",VLOOKUP($A82,LISTADO!$A$6:$F$623589,2,0))</f>
        <v/>
      </c>
      <c r="C82" s="63" t="str">
        <f>IF(B82="","",VLOOKUP($A82,LISTADO!$A$6:$F$623,3,0))</f>
        <v/>
      </c>
      <c r="D82" s="63" t="str">
        <f>IF(C82="","",VLOOKUP($A82,LISTADO!$A$6:$F$623,4,0))</f>
        <v/>
      </c>
      <c r="E82" s="63" t="str">
        <f>IF(D82="","",VLOOKUP($A82,LISTADO!$A$6:$F$623,5,0))</f>
        <v/>
      </c>
      <c r="F82" s="64" t="str">
        <f>IF(E82="","",VLOOKUP($A82,LISTADO!$A$6:$F$623,6,0))</f>
        <v/>
      </c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1:18" x14ac:dyDescent="0.25">
      <c r="A83" s="81"/>
      <c r="B83" s="63" t="str">
        <f>IF(A83="","",VLOOKUP($A83,LISTADO!$A$6:$F$623589,2,0))</f>
        <v/>
      </c>
      <c r="C83" s="63" t="str">
        <f>IF(B83="","",VLOOKUP($A83,LISTADO!$A$6:$F$623,3,0))</f>
        <v/>
      </c>
      <c r="D83" s="63" t="str">
        <f>IF(C83="","",VLOOKUP($A83,LISTADO!$A$6:$F$623,4,0))</f>
        <v/>
      </c>
      <c r="E83" s="63" t="str">
        <f>IF(D83="","",VLOOKUP($A83,LISTADO!$A$6:$F$623,5,0))</f>
        <v/>
      </c>
      <c r="F83" s="64" t="str">
        <f>IF(E83="","",VLOOKUP($A83,LISTADO!$A$6:$F$623,6,0))</f>
        <v/>
      </c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1:18" x14ac:dyDescent="0.25">
      <c r="A84" s="81"/>
      <c r="B84" s="63" t="str">
        <f>IF(A84="","",VLOOKUP($A84,LISTADO!$A$6:$F$623589,2,0))</f>
        <v/>
      </c>
      <c r="C84" s="63" t="str">
        <f>IF(B84="","",VLOOKUP($A84,LISTADO!$A$6:$F$623,3,0))</f>
        <v/>
      </c>
      <c r="D84" s="63" t="str">
        <f>IF(C84="","",VLOOKUP($A84,LISTADO!$A$6:$F$623,4,0))</f>
        <v/>
      </c>
      <c r="E84" s="63" t="str">
        <f>IF(D84="","",VLOOKUP($A84,LISTADO!$A$6:$F$623,5,0))</f>
        <v/>
      </c>
      <c r="F84" s="64" t="str">
        <f>IF(E84="","",VLOOKUP($A84,LISTADO!$A$6:$F$623,6,0))</f>
        <v/>
      </c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1:18" x14ac:dyDescent="0.25">
      <c r="A85" s="81"/>
      <c r="B85" s="63" t="str">
        <f>IF(A85="","",VLOOKUP($A85,LISTADO!$A$6:$F$623589,2,0))</f>
        <v/>
      </c>
      <c r="C85" s="63" t="str">
        <f>IF(B85="","",VLOOKUP($A85,LISTADO!$A$6:$F$623,3,0))</f>
        <v/>
      </c>
      <c r="D85" s="63" t="str">
        <f>IF(C85="","",VLOOKUP($A85,LISTADO!$A$6:$F$623,4,0))</f>
        <v/>
      </c>
      <c r="E85" s="63" t="str">
        <f>IF(D85="","",VLOOKUP($A85,LISTADO!$A$6:$F$623,5,0))</f>
        <v/>
      </c>
      <c r="F85" s="64" t="str">
        <f>IF(E85="","",VLOOKUP($A85,LISTADO!$A$6:$F$623,6,0))</f>
        <v/>
      </c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1:18" x14ac:dyDescent="0.25">
      <c r="A86" s="81"/>
      <c r="B86" s="63" t="str">
        <f>IF(A86="","",VLOOKUP($A86,LISTADO!$A$6:$F$623589,2,0))</f>
        <v/>
      </c>
      <c r="C86" s="63" t="str">
        <f>IF(B86="","",VLOOKUP($A86,LISTADO!$A$6:$F$623,3,0))</f>
        <v/>
      </c>
      <c r="D86" s="63" t="str">
        <f>IF(C86="","",VLOOKUP($A86,LISTADO!$A$6:$F$623,4,0))</f>
        <v/>
      </c>
      <c r="E86" s="63" t="str">
        <f>IF(D86="","",VLOOKUP($A86,LISTADO!$A$6:$F$623,5,0))</f>
        <v/>
      </c>
      <c r="F86" s="64" t="str">
        <f>IF(E86="","",VLOOKUP($A86,LISTADO!$A$6:$F$623,6,0))</f>
        <v/>
      </c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1:18" x14ac:dyDescent="0.25">
      <c r="A87" s="81"/>
      <c r="B87" s="63" t="str">
        <f>IF(A87="","",VLOOKUP($A87,LISTADO!$A$6:$F$623589,2,0))</f>
        <v/>
      </c>
      <c r="C87" s="63" t="str">
        <f>IF(B87="","",VLOOKUP($A87,LISTADO!$A$6:$F$623,3,0))</f>
        <v/>
      </c>
      <c r="D87" s="63" t="str">
        <f>IF(C87="","",VLOOKUP($A87,LISTADO!$A$6:$F$623,4,0))</f>
        <v/>
      </c>
      <c r="E87" s="63" t="str">
        <f>IF(D87="","",VLOOKUP($A87,LISTADO!$A$6:$F$623,5,0))</f>
        <v/>
      </c>
      <c r="F87" s="64" t="str">
        <f>IF(E87="","",VLOOKUP($A87,LISTADO!$A$6:$F$623,6,0))</f>
        <v/>
      </c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1:18" x14ac:dyDescent="0.25">
      <c r="A88" s="81"/>
      <c r="B88" s="63" t="str">
        <f>IF(A88="","",VLOOKUP($A88,LISTADO!$A$6:$F$623589,2,0))</f>
        <v/>
      </c>
      <c r="C88" s="63" t="str">
        <f>IF(B88="","",VLOOKUP($A88,LISTADO!$A$6:$F$623,3,0))</f>
        <v/>
      </c>
      <c r="D88" s="63" t="str">
        <f>IF(C88="","",VLOOKUP($A88,LISTADO!$A$6:$F$623,4,0))</f>
        <v/>
      </c>
      <c r="E88" s="63" t="str">
        <f>IF(D88="","",VLOOKUP($A88,LISTADO!$A$6:$F$623,5,0))</f>
        <v/>
      </c>
      <c r="F88" s="64" t="str">
        <f>IF(E88="","",VLOOKUP($A88,LISTADO!$A$6:$F$623,6,0))</f>
        <v/>
      </c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1:18" x14ac:dyDescent="0.25">
      <c r="A89" s="81"/>
      <c r="B89" s="63" t="str">
        <f>IF(A89="","",VLOOKUP($A89,LISTADO!$A$6:$F$623589,2,0))</f>
        <v/>
      </c>
      <c r="C89" s="63" t="str">
        <f>IF(B89="","",VLOOKUP($A89,LISTADO!$A$6:$F$623,3,0))</f>
        <v/>
      </c>
      <c r="D89" s="63" t="str">
        <f>IF(C89="","",VLOOKUP($A89,LISTADO!$A$6:$F$623,4,0))</f>
        <v/>
      </c>
      <c r="E89" s="63" t="str">
        <f>IF(D89="","",VLOOKUP($A89,LISTADO!$A$6:$F$623,5,0))</f>
        <v/>
      </c>
      <c r="F89" s="64" t="str">
        <f>IF(E89="","",VLOOKUP($A89,LISTADO!$A$6:$F$623,6,0))</f>
        <v/>
      </c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1:18" x14ac:dyDescent="0.25">
      <c r="A90" s="81"/>
      <c r="B90" s="63" t="str">
        <f>IF(A90="","",VLOOKUP($A90,LISTADO!$A$6:$F$623589,2,0))</f>
        <v/>
      </c>
      <c r="C90" s="63" t="str">
        <f>IF(B90="","",VLOOKUP($A90,LISTADO!$A$6:$F$623,3,0))</f>
        <v/>
      </c>
      <c r="D90" s="63" t="str">
        <f>IF(C90="","",VLOOKUP($A90,LISTADO!$A$6:$F$623,4,0))</f>
        <v/>
      </c>
      <c r="E90" s="63" t="str">
        <f>IF(D90="","",VLOOKUP($A90,LISTADO!$A$6:$F$623,5,0))</f>
        <v/>
      </c>
      <c r="F90" s="64" t="str">
        <f>IF(E90="","",VLOOKUP($A90,LISTADO!$A$6:$F$623,6,0))</f>
        <v/>
      </c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1:18" x14ac:dyDescent="0.25">
      <c r="A91" s="81"/>
      <c r="B91" s="63" t="str">
        <f>IF(A91="","",VLOOKUP($A91,LISTADO!$A$6:$F$623589,2,0))</f>
        <v/>
      </c>
      <c r="C91" s="63" t="str">
        <f>IF(B91="","",VLOOKUP($A91,LISTADO!$A$6:$F$623,3,0))</f>
        <v/>
      </c>
      <c r="D91" s="63" t="str">
        <f>IF(C91="","",VLOOKUP($A91,LISTADO!$A$6:$F$623,4,0))</f>
        <v/>
      </c>
      <c r="E91" s="63" t="str">
        <f>IF(D91="","",VLOOKUP($A91,LISTADO!$A$6:$F$623,5,0))</f>
        <v/>
      </c>
      <c r="F91" s="64" t="str">
        <f>IF(E91="","",VLOOKUP($A91,LISTADO!$A$6:$F$623,6,0))</f>
        <v/>
      </c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1:18" x14ac:dyDescent="0.25">
      <c r="A92" s="81"/>
      <c r="B92" s="63" t="str">
        <f>IF(A92="","",VLOOKUP($A92,LISTADO!$A$6:$F$623589,2,0))</f>
        <v/>
      </c>
      <c r="C92" s="63" t="str">
        <f>IF(B92="","",VLOOKUP($A92,LISTADO!$A$6:$F$623,3,0))</f>
        <v/>
      </c>
      <c r="D92" s="63" t="str">
        <f>IF(C92="","",VLOOKUP($A92,LISTADO!$A$6:$F$623,4,0))</f>
        <v/>
      </c>
      <c r="E92" s="63" t="str">
        <f>IF(D92="","",VLOOKUP($A92,LISTADO!$A$6:$F$623,5,0))</f>
        <v/>
      </c>
      <c r="F92" s="64" t="str">
        <f>IF(E92="","",VLOOKUP($A92,LISTADO!$A$6:$F$623,6,0))</f>
        <v/>
      </c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1:18" x14ac:dyDescent="0.25">
      <c r="A93" s="81"/>
      <c r="B93" s="63" t="str">
        <f>IF(A93="","",VLOOKUP($A93,LISTADO!$A$6:$F$623589,2,0))</f>
        <v/>
      </c>
      <c r="C93" s="63" t="str">
        <f>IF(B93="","",VLOOKUP($A93,LISTADO!$A$6:$F$623,3,0))</f>
        <v/>
      </c>
      <c r="D93" s="63" t="str">
        <f>IF(C93="","",VLOOKUP($A93,LISTADO!$A$6:$F$623,4,0))</f>
        <v/>
      </c>
      <c r="E93" s="63" t="str">
        <f>IF(D93="","",VLOOKUP($A93,LISTADO!$A$6:$F$623,5,0))</f>
        <v/>
      </c>
      <c r="F93" s="64" t="str">
        <f>IF(E93="","",VLOOKUP($A93,LISTADO!$A$6:$F$623,6,0))</f>
        <v/>
      </c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1:18" x14ac:dyDescent="0.25">
      <c r="A94" s="81"/>
      <c r="B94" s="63" t="str">
        <f>IF(A94="","",VLOOKUP($A94,LISTADO!$A$6:$F$623589,2,0))</f>
        <v/>
      </c>
      <c r="C94" s="63" t="str">
        <f>IF(B94="","",VLOOKUP($A94,LISTADO!$A$6:$F$623,3,0))</f>
        <v/>
      </c>
      <c r="D94" s="63" t="str">
        <f>IF(C94="","",VLOOKUP($A94,LISTADO!$A$6:$F$623,4,0))</f>
        <v/>
      </c>
      <c r="E94" s="63" t="str">
        <f>IF(D94="","",VLOOKUP($A94,LISTADO!$A$6:$F$623,5,0))</f>
        <v/>
      </c>
      <c r="F94" s="64" t="str">
        <f>IF(E94="","",VLOOKUP($A94,LISTADO!$A$6:$F$623,6,0))</f>
        <v/>
      </c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1:18" x14ac:dyDescent="0.25">
      <c r="A95" s="81"/>
      <c r="B95" s="63" t="str">
        <f>IF(A95="","",VLOOKUP($A95,LISTADO!$A$6:$F$623589,2,0))</f>
        <v/>
      </c>
      <c r="C95" s="63" t="str">
        <f>IF(B95="","",VLOOKUP($A95,LISTADO!$A$6:$F$623,3,0))</f>
        <v/>
      </c>
      <c r="D95" s="63" t="str">
        <f>IF(C95="","",VLOOKUP($A95,LISTADO!$A$6:$F$623,4,0))</f>
        <v/>
      </c>
      <c r="E95" s="63" t="str">
        <f>IF(D95="","",VLOOKUP($A95,LISTADO!$A$6:$F$623,5,0))</f>
        <v/>
      </c>
      <c r="F95" s="64" t="str">
        <f>IF(E95="","",VLOOKUP($A95,LISTADO!$A$6:$F$623,6,0))</f>
        <v/>
      </c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1:18" x14ac:dyDescent="0.25">
      <c r="A96" s="81"/>
      <c r="B96" s="63" t="str">
        <f>IF(A96="","",VLOOKUP($A96,LISTADO!$A$6:$F$623589,2,0))</f>
        <v/>
      </c>
      <c r="C96" s="63" t="str">
        <f>IF(B96="","",VLOOKUP($A96,LISTADO!$A$6:$F$623,3,0))</f>
        <v/>
      </c>
      <c r="D96" s="63" t="str">
        <f>IF(C96="","",VLOOKUP($A96,LISTADO!$A$6:$F$623,4,0))</f>
        <v/>
      </c>
      <c r="E96" s="63" t="str">
        <f>IF(D96="","",VLOOKUP($A96,LISTADO!$A$6:$F$623,5,0))</f>
        <v/>
      </c>
      <c r="F96" s="64" t="str">
        <f>IF(E96="","",VLOOKUP($A96,LISTADO!$A$6:$F$623,6,0))</f>
        <v/>
      </c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1:18" x14ac:dyDescent="0.25">
      <c r="A97" s="81"/>
      <c r="B97" s="63" t="str">
        <f>IF(A97="","",VLOOKUP($A97,LISTADO!$A$6:$F$623589,2,0))</f>
        <v/>
      </c>
      <c r="C97" s="63" t="str">
        <f>IF(B97="","",VLOOKUP($A97,LISTADO!$A$6:$F$623,3,0))</f>
        <v/>
      </c>
      <c r="D97" s="63" t="str">
        <f>IF(C97="","",VLOOKUP($A97,LISTADO!$A$6:$F$623,4,0))</f>
        <v/>
      </c>
      <c r="E97" s="63" t="str">
        <f>IF(D97="","",VLOOKUP($A97,LISTADO!$A$6:$F$623,5,0))</f>
        <v/>
      </c>
      <c r="F97" s="64" t="str">
        <f>IF(E97="","",VLOOKUP($A97,LISTADO!$A$6:$F$623,6,0))</f>
        <v/>
      </c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1:18" x14ac:dyDescent="0.25">
      <c r="A98" s="81"/>
      <c r="B98" s="63" t="str">
        <f>IF(A98="","",VLOOKUP($A98,LISTADO!$A$6:$F$623589,2,0))</f>
        <v/>
      </c>
      <c r="C98" s="63" t="str">
        <f>IF(B98="","",VLOOKUP($A98,LISTADO!$A$6:$F$623,3,0))</f>
        <v/>
      </c>
      <c r="D98" s="63" t="str">
        <f>IF(C98="","",VLOOKUP($A98,LISTADO!$A$6:$F$623,4,0))</f>
        <v/>
      </c>
      <c r="E98" s="63" t="str">
        <f>IF(D98="","",VLOOKUP($A98,LISTADO!$A$6:$F$623,5,0))</f>
        <v/>
      </c>
      <c r="F98" s="64" t="str">
        <f>IF(E98="","",VLOOKUP($A98,LISTADO!$A$6:$F$623,6,0))</f>
        <v/>
      </c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1:18" x14ac:dyDescent="0.25">
      <c r="A99" s="81"/>
      <c r="B99" s="63" t="str">
        <f>IF(A99="","",VLOOKUP($A99,LISTADO!$A$6:$F$623589,2,0))</f>
        <v/>
      </c>
      <c r="C99" s="63" t="str">
        <f>IF(B99="","",VLOOKUP($A99,LISTADO!$A$6:$F$623,3,0))</f>
        <v/>
      </c>
      <c r="D99" s="63" t="str">
        <f>IF(C99="","",VLOOKUP($A99,LISTADO!$A$6:$F$623,4,0))</f>
        <v/>
      </c>
      <c r="E99" s="63" t="str">
        <f>IF(D99="","",VLOOKUP($A99,LISTADO!$A$6:$F$623,5,0))</f>
        <v/>
      </c>
      <c r="F99" s="64" t="str">
        <f>IF(E99="","",VLOOKUP($A99,LISTADO!$A$6:$F$623,6,0))</f>
        <v/>
      </c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1:18" x14ac:dyDescent="0.25">
      <c r="A100" s="81"/>
      <c r="B100" s="63" t="str">
        <f>IF(A100="","",VLOOKUP($A100,LISTADO!$A$6:$F$623589,2,0))</f>
        <v/>
      </c>
      <c r="C100" s="63" t="str">
        <f>IF(B100="","",VLOOKUP($A100,LISTADO!$A$6:$F$623,3,0))</f>
        <v/>
      </c>
      <c r="D100" s="63" t="str">
        <f>IF(C100="","",VLOOKUP($A100,LISTADO!$A$6:$F$623,4,0))</f>
        <v/>
      </c>
      <c r="E100" s="63" t="str">
        <f>IF(D100="","",VLOOKUP($A100,LISTADO!$A$6:$F$623,5,0))</f>
        <v/>
      </c>
      <c r="F100" s="64" t="str">
        <f>IF(E100="","",VLOOKUP($A100,LISTADO!$A$6:$F$623,6,0))</f>
        <v/>
      </c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1:18" x14ac:dyDescent="0.25">
      <c r="A101" s="81"/>
      <c r="B101" s="63" t="str">
        <f>IF(A101="","",VLOOKUP($A101,LISTADO!$A$6:$F$623589,2,0))</f>
        <v/>
      </c>
      <c r="C101" s="63" t="str">
        <f>IF(B101="","",VLOOKUP($A101,LISTADO!$A$6:$F$623,3,0))</f>
        <v/>
      </c>
      <c r="D101" s="63" t="str">
        <f>IF(C101="","",VLOOKUP($A101,LISTADO!$A$6:$F$623,4,0))</f>
        <v/>
      </c>
      <c r="E101" s="63" t="str">
        <f>IF(D101="","",VLOOKUP($A101,LISTADO!$A$6:$F$623,5,0))</f>
        <v/>
      </c>
      <c r="F101" s="64" t="str">
        <f>IF(E101="","",VLOOKUP($A101,LISTADO!$A$6:$F$623,6,0))</f>
        <v/>
      </c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1:18" x14ac:dyDescent="0.25">
      <c r="A102" s="81"/>
      <c r="B102" s="63" t="str">
        <f>IF(A102="","",VLOOKUP($A102,LISTADO!$A$6:$F$623589,2,0))</f>
        <v/>
      </c>
      <c r="C102" s="63" t="str">
        <f>IF(B102="","",VLOOKUP($A102,LISTADO!$A$6:$F$623,3,0))</f>
        <v/>
      </c>
      <c r="D102" s="63" t="str">
        <f>IF(C102="","",VLOOKUP($A102,LISTADO!$A$6:$F$623,4,0))</f>
        <v/>
      </c>
      <c r="E102" s="63" t="str">
        <f>IF(D102="","",VLOOKUP($A102,LISTADO!$A$6:$F$623,5,0))</f>
        <v/>
      </c>
      <c r="F102" s="64" t="str">
        <f>IF(E102="","",VLOOKUP($A102,LISTADO!$A$6:$F$623,6,0))</f>
        <v/>
      </c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1:18" x14ac:dyDescent="0.25">
      <c r="A103" s="81"/>
      <c r="B103" s="63" t="str">
        <f>IF(A103="","",VLOOKUP($A103,LISTADO!$A$6:$F$623589,2,0))</f>
        <v/>
      </c>
      <c r="C103" s="63" t="str">
        <f>IF(B103="","",VLOOKUP($A103,LISTADO!$A$6:$F$623,3,0))</f>
        <v/>
      </c>
      <c r="D103" s="63" t="str">
        <f>IF(C103="","",VLOOKUP($A103,LISTADO!$A$6:$F$623,4,0))</f>
        <v/>
      </c>
      <c r="E103" s="63" t="str">
        <f>IF(D103="","",VLOOKUP($A103,LISTADO!$A$6:$F$623,5,0))</f>
        <v/>
      </c>
      <c r="F103" s="64" t="str">
        <f>IF(E103="","",VLOOKUP($A103,LISTADO!$A$6:$F$623,6,0))</f>
        <v/>
      </c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1:18" x14ac:dyDescent="0.25">
      <c r="A104" s="81"/>
      <c r="B104" s="63" t="str">
        <f>IF(A104="","",VLOOKUP($A104,LISTADO!$A$6:$F$623589,2,0))</f>
        <v/>
      </c>
      <c r="C104" s="63" t="str">
        <f>IF(B104="","",VLOOKUP($A104,LISTADO!$A$6:$F$623,3,0))</f>
        <v/>
      </c>
      <c r="D104" s="63" t="str">
        <f>IF(C104="","",VLOOKUP($A104,LISTADO!$A$6:$F$623,4,0))</f>
        <v/>
      </c>
      <c r="E104" s="63" t="str">
        <f>IF(D104="","",VLOOKUP($A104,LISTADO!$A$6:$F$623,5,0))</f>
        <v/>
      </c>
      <c r="F104" s="64" t="str">
        <f>IF(E104="","",VLOOKUP($A104,LISTADO!$A$6:$F$623,6,0))</f>
        <v/>
      </c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1:18" x14ac:dyDescent="0.25">
      <c r="A105" s="81"/>
      <c r="B105" s="63" t="str">
        <f>IF(A105="","",VLOOKUP($A105,LISTADO!$A$6:$F$623589,2,0))</f>
        <v/>
      </c>
      <c r="C105" s="63" t="str">
        <f>IF(B105="","",VLOOKUP($A105,LISTADO!$A$6:$F$623,3,0))</f>
        <v/>
      </c>
      <c r="D105" s="63" t="str">
        <f>IF(C105="","",VLOOKUP($A105,LISTADO!$A$6:$F$623,4,0))</f>
        <v/>
      </c>
      <c r="E105" s="63" t="str">
        <f>IF(D105="","",VLOOKUP($A105,LISTADO!$A$6:$F$623,5,0))</f>
        <v/>
      </c>
      <c r="F105" s="64" t="str">
        <f>IF(E105="","",VLOOKUP($A105,LISTADO!$A$6:$F$623,6,0))</f>
        <v/>
      </c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1:18" x14ac:dyDescent="0.25">
      <c r="A106" s="81"/>
      <c r="B106" s="63" t="str">
        <f>IF(A106="","",VLOOKUP($A106,LISTADO!$A$6:$F$623589,2,0))</f>
        <v/>
      </c>
      <c r="C106" s="63" t="str">
        <f>IF(B106="","",VLOOKUP($A106,LISTADO!$A$6:$F$623,3,0))</f>
        <v/>
      </c>
      <c r="D106" s="63" t="str">
        <f>IF(C106="","",VLOOKUP($A106,LISTADO!$A$6:$F$623,4,0))</f>
        <v/>
      </c>
      <c r="E106" s="63" t="str">
        <f>IF(D106="","",VLOOKUP($A106,LISTADO!$A$6:$F$623,5,0))</f>
        <v/>
      </c>
      <c r="F106" s="64" t="str">
        <f>IF(E106="","",VLOOKUP($A106,LISTADO!$A$6:$F$623,6,0))</f>
        <v/>
      </c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1:18" x14ac:dyDescent="0.25">
      <c r="A107" s="81"/>
      <c r="B107" s="63" t="str">
        <f>IF(A107="","",VLOOKUP($A107,LISTADO!$A$6:$F$623589,2,0))</f>
        <v/>
      </c>
      <c r="C107" s="63" t="str">
        <f>IF(B107="","",VLOOKUP($A107,LISTADO!$A$6:$F$623,3,0))</f>
        <v/>
      </c>
      <c r="D107" s="63" t="str">
        <f>IF(C107="","",VLOOKUP($A107,LISTADO!$A$6:$F$623,4,0))</f>
        <v/>
      </c>
      <c r="E107" s="63" t="str">
        <f>IF(D107="","",VLOOKUP($A107,LISTADO!$A$6:$F$623,5,0))</f>
        <v/>
      </c>
      <c r="F107" s="64" t="str">
        <f>IF(E107="","",VLOOKUP($A107,LISTADO!$A$6:$F$623,6,0))</f>
        <v/>
      </c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1:18" x14ac:dyDescent="0.25">
      <c r="A108" s="81"/>
      <c r="B108" s="63" t="str">
        <f>IF(A108="","",VLOOKUP($A108,LISTADO!$A$6:$F$623589,2,0))</f>
        <v/>
      </c>
      <c r="C108" s="63" t="str">
        <f>IF(B108="","",VLOOKUP($A108,LISTADO!$A$6:$F$623,3,0))</f>
        <v/>
      </c>
      <c r="D108" s="63" t="str">
        <f>IF(C108="","",VLOOKUP($A108,LISTADO!$A$6:$F$623,4,0))</f>
        <v/>
      </c>
      <c r="E108" s="63" t="str">
        <f>IF(D108="","",VLOOKUP($A108,LISTADO!$A$6:$F$623,5,0))</f>
        <v/>
      </c>
      <c r="F108" s="64" t="str">
        <f>IF(E108="","",VLOOKUP($A108,LISTADO!$A$6:$F$623,6,0))</f>
        <v/>
      </c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1:18" x14ac:dyDescent="0.25">
      <c r="A109" s="81"/>
      <c r="B109" s="63" t="str">
        <f>IF(A109="","",VLOOKUP($A109,LISTADO!$A$6:$F$623589,2,0))</f>
        <v/>
      </c>
      <c r="C109" s="63" t="str">
        <f>IF(B109="","",VLOOKUP($A109,LISTADO!$A$6:$F$623,3,0))</f>
        <v/>
      </c>
      <c r="D109" s="63" t="str">
        <f>IF(C109="","",VLOOKUP($A109,LISTADO!$A$6:$F$623,4,0))</f>
        <v/>
      </c>
      <c r="E109" s="63" t="str">
        <f>IF(D109="","",VLOOKUP($A109,LISTADO!$A$6:$F$623,5,0))</f>
        <v/>
      </c>
      <c r="F109" s="64" t="str">
        <f>IF(E109="","",VLOOKUP($A109,LISTADO!$A$6:$F$623,6,0))</f>
        <v/>
      </c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1:18" x14ac:dyDescent="0.25">
      <c r="A110" s="81"/>
      <c r="B110" s="63" t="str">
        <f>IF(A110="","",VLOOKUP($A110,LISTADO!$A$6:$F$623589,2,0))</f>
        <v/>
      </c>
      <c r="C110" s="63" t="str">
        <f>IF(B110="","",VLOOKUP($A110,LISTADO!$A$6:$F$623,3,0))</f>
        <v/>
      </c>
      <c r="D110" s="63" t="str">
        <f>IF(C110="","",VLOOKUP($A110,LISTADO!$A$6:$F$623,4,0))</f>
        <v/>
      </c>
      <c r="E110" s="63" t="str">
        <f>IF(D110="","",VLOOKUP($A110,LISTADO!$A$6:$F$623,5,0))</f>
        <v/>
      </c>
      <c r="F110" s="64" t="str">
        <f>IF(E110="","",VLOOKUP($A110,LISTADO!$A$6:$F$623,6,0))</f>
        <v/>
      </c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1:18" x14ac:dyDescent="0.25">
      <c r="A111" s="81"/>
      <c r="B111" s="63" t="str">
        <f>IF(A111="","",VLOOKUP($A111,LISTADO!$A$6:$F$623589,2,0))</f>
        <v/>
      </c>
      <c r="C111" s="63" t="str">
        <f>IF(B111="","",VLOOKUP($A111,LISTADO!$A$6:$F$623,3,0))</f>
        <v/>
      </c>
      <c r="D111" s="63" t="str">
        <f>IF(C111="","",VLOOKUP($A111,LISTADO!$A$6:$F$623,4,0))</f>
        <v/>
      </c>
      <c r="E111" s="63" t="str">
        <f>IF(D111="","",VLOOKUP($A111,LISTADO!$A$6:$F$623,5,0))</f>
        <v/>
      </c>
      <c r="F111" s="64" t="str">
        <f>IF(E111="","",VLOOKUP($A111,LISTADO!$A$6:$F$623,6,0))</f>
        <v/>
      </c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1:18" x14ac:dyDescent="0.25">
      <c r="A112" s="81"/>
      <c r="B112" s="63" t="str">
        <f>IF(A112="","",VLOOKUP($A112,LISTADO!$A$6:$F$623589,2,0))</f>
        <v/>
      </c>
      <c r="C112" s="63" t="str">
        <f>IF(B112="","",VLOOKUP($A112,LISTADO!$A$6:$F$623,3,0))</f>
        <v/>
      </c>
      <c r="D112" s="63" t="str">
        <f>IF(C112="","",VLOOKUP($A112,LISTADO!$A$6:$F$623,4,0))</f>
        <v/>
      </c>
      <c r="E112" s="63" t="str">
        <f>IF(D112="","",VLOOKUP($A112,LISTADO!$A$6:$F$623,5,0))</f>
        <v/>
      </c>
      <c r="F112" s="64" t="str">
        <f>IF(E112="","",VLOOKUP($A112,LISTADO!$A$6:$F$623,6,0))</f>
        <v/>
      </c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1:18" x14ac:dyDescent="0.25">
      <c r="A113" s="81"/>
      <c r="B113" s="63" t="str">
        <f>IF(A113="","",VLOOKUP($A113,LISTADO!$A$6:$F$623589,2,0))</f>
        <v/>
      </c>
      <c r="C113" s="63" t="str">
        <f>IF(B113="","",VLOOKUP($A113,LISTADO!$A$6:$F$623,3,0))</f>
        <v/>
      </c>
      <c r="D113" s="63" t="str">
        <f>IF(C113="","",VLOOKUP($A113,LISTADO!$A$6:$F$623,4,0))</f>
        <v/>
      </c>
      <c r="E113" s="63" t="str">
        <f>IF(D113="","",VLOOKUP($A113,LISTADO!$A$6:$F$623,5,0))</f>
        <v/>
      </c>
      <c r="F113" s="64" t="str">
        <f>IF(E113="","",VLOOKUP($A113,LISTADO!$A$6:$F$623,6,0))</f>
        <v/>
      </c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1:18" x14ac:dyDescent="0.25">
      <c r="A114" s="81"/>
      <c r="B114" s="63" t="str">
        <f>IF(A114="","",VLOOKUP($A114,LISTADO!$A$6:$F$623589,2,0))</f>
        <v/>
      </c>
      <c r="C114" s="63" t="str">
        <f>IF(B114="","",VLOOKUP($A114,LISTADO!$A$6:$F$623,3,0))</f>
        <v/>
      </c>
      <c r="D114" s="63" t="str">
        <f>IF(C114="","",VLOOKUP($A114,LISTADO!$A$6:$F$623,4,0))</f>
        <v/>
      </c>
      <c r="E114" s="63" t="str">
        <f>IF(D114="","",VLOOKUP($A114,LISTADO!$A$6:$F$623,5,0))</f>
        <v/>
      </c>
      <c r="F114" s="64" t="str">
        <f>IF(E114="","",VLOOKUP($A114,LISTADO!$A$6:$F$623,6,0))</f>
        <v/>
      </c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1:18" x14ac:dyDescent="0.25">
      <c r="A115" s="81"/>
      <c r="B115" s="63" t="str">
        <f>IF(A115="","",VLOOKUP($A115,LISTADO!$A$6:$F$623589,2,0))</f>
        <v/>
      </c>
      <c r="C115" s="63" t="str">
        <f>IF(B115="","",VLOOKUP($A115,LISTADO!$A$6:$F$623,3,0))</f>
        <v/>
      </c>
      <c r="D115" s="63" t="str">
        <f>IF(C115="","",VLOOKUP($A115,LISTADO!$A$6:$F$623,4,0))</f>
        <v/>
      </c>
      <c r="E115" s="63" t="str">
        <f>IF(D115="","",VLOOKUP($A115,LISTADO!$A$6:$F$623,5,0))</f>
        <v/>
      </c>
      <c r="F115" s="64" t="str">
        <f>IF(E115="","",VLOOKUP($A115,LISTADO!$A$6:$F$623,6,0))</f>
        <v/>
      </c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1:18" x14ac:dyDescent="0.25">
      <c r="A116" s="81"/>
      <c r="B116" s="63" t="str">
        <f>IF(A116="","",VLOOKUP($A116,LISTADO!$A$6:$F$623589,2,0))</f>
        <v/>
      </c>
      <c r="C116" s="63" t="str">
        <f>IF(B116="","",VLOOKUP($A116,LISTADO!$A$6:$F$623,3,0))</f>
        <v/>
      </c>
      <c r="D116" s="63" t="str">
        <f>IF(C116="","",VLOOKUP($A116,LISTADO!$A$6:$F$623,4,0))</f>
        <v/>
      </c>
      <c r="E116" s="63" t="str">
        <f>IF(D116="","",VLOOKUP($A116,LISTADO!$A$6:$F$623,5,0))</f>
        <v/>
      </c>
      <c r="F116" s="64" t="str">
        <f>IF(E116="","",VLOOKUP($A116,LISTADO!$A$6:$F$623,6,0))</f>
        <v/>
      </c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1:18" x14ac:dyDescent="0.25">
      <c r="A117" s="81"/>
      <c r="B117" s="63" t="str">
        <f>IF(A117="","",VLOOKUP($A117,LISTADO!$A$6:$F$623589,2,0))</f>
        <v/>
      </c>
      <c r="C117" s="63" t="str">
        <f>IF(B117="","",VLOOKUP($A117,LISTADO!$A$6:$F$623,3,0))</f>
        <v/>
      </c>
      <c r="D117" s="63" t="str">
        <f>IF(C117="","",VLOOKUP($A117,LISTADO!$A$6:$F$623,4,0))</f>
        <v/>
      </c>
      <c r="E117" s="63" t="str">
        <f>IF(D117="","",VLOOKUP($A117,LISTADO!$A$6:$F$623,5,0))</f>
        <v/>
      </c>
      <c r="F117" s="64" t="str">
        <f>IF(E117="","",VLOOKUP($A117,LISTADO!$A$6:$F$623,6,0))</f>
        <v/>
      </c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1:18" x14ac:dyDescent="0.25">
      <c r="A118" s="81"/>
      <c r="B118" s="63" t="str">
        <f>IF(A118="","",VLOOKUP($A118,LISTADO!$A$6:$F$623589,2,0))</f>
        <v/>
      </c>
      <c r="C118" s="63" t="str">
        <f>IF(B118="","",VLOOKUP($A118,LISTADO!$A$6:$F$623,3,0))</f>
        <v/>
      </c>
      <c r="D118" s="63" t="str">
        <f>IF(C118="","",VLOOKUP($A118,LISTADO!$A$6:$F$623,4,0))</f>
        <v/>
      </c>
      <c r="E118" s="63" t="str">
        <f>IF(D118="","",VLOOKUP($A118,LISTADO!$A$6:$F$623,5,0))</f>
        <v/>
      </c>
      <c r="F118" s="64" t="str">
        <f>IF(E118="","",VLOOKUP($A118,LISTADO!$A$6:$F$623,6,0))</f>
        <v/>
      </c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1:18" x14ac:dyDescent="0.25">
      <c r="A119" s="81"/>
      <c r="B119" s="63" t="str">
        <f>IF(A119="","",VLOOKUP($A119,LISTADO!$A$6:$F$623589,2,0))</f>
        <v/>
      </c>
      <c r="C119" s="63" t="str">
        <f>IF(B119="","",VLOOKUP($A119,LISTADO!$A$6:$F$623,3,0))</f>
        <v/>
      </c>
      <c r="D119" s="63" t="str">
        <f>IF(C119="","",VLOOKUP($A119,LISTADO!$A$6:$F$623,4,0))</f>
        <v/>
      </c>
      <c r="E119" s="63" t="str">
        <f>IF(D119="","",VLOOKUP($A119,LISTADO!$A$6:$F$623,5,0))</f>
        <v/>
      </c>
      <c r="F119" s="64" t="str">
        <f>IF(E119="","",VLOOKUP($A119,LISTADO!$A$6:$F$623,6,0))</f>
        <v/>
      </c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1:18" x14ac:dyDescent="0.25">
      <c r="A120" s="81"/>
      <c r="B120" s="63" t="str">
        <f>IF(A120="","",VLOOKUP($A120,LISTADO!$A$6:$F$623589,2,0))</f>
        <v/>
      </c>
      <c r="C120" s="63" t="str">
        <f>IF(B120="","",VLOOKUP($A120,LISTADO!$A$6:$F$623,3,0))</f>
        <v/>
      </c>
      <c r="D120" s="63" t="str">
        <f>IF(C120="","",VLOOKUP($A120,LISTADO!$A$6:$F$623,4,0))</f>
        <v/>
      </c>
      <c r="E120" s="63" t="str">
        <f>IF(D120="","",VLOOKUP($A120,LISTADO!$A$6:$F$623,5,0))</f>
        <v/>
      </c>
      <c r="F120" s="64" t="str">
        <f>IF(E120="","",VLOOKUP($A120,LISTADO!$A$6:$F$623,6,0))</f>
        <v/>
      </c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1:18" x14ac:dyDescent="0.25">
      <c r="A121" s="81"/>
      <c r="B121" s="63" t="str">
        <f>IF(A121="","",VLOOKUP($A121,LISTADO!$A$6:$F$623589,2,0))</f>
        <v/>
      </c>
      <c r="C121" s="63" t="str">
        <f>IF(B121="","",VLOOKUP($A121,LISTADO!$A$6:$F$623,3,0))</f>
        <v/>
      </c>
      <c r="D121" s="63" t="str">
        <f>IF(C121="","",VLOOKUP($A121,LISTADO!$A$6:$F$623,4,0))</f>
        <v/>
      </c>
      <c r="E121" s="63" t="str">
        <f>IF(D121="","",VLOOKUP($A121,LISTADO!$A$6:$F$623,5,0))</f>
        <v/>
      </c>
      <c r="F121" s="64" t="str">
        <f>IF(E121="","",VLOOKUP($A121,LISTADO!$A$6:$F$623,6,0))</f>
        <v/>
      </c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1:18" x14ac:dyDescent="0.25">
      <c r="A122" s="81"/>
      <c r="B122" s="63" t="str">
        <f>IF(A122="","",VLOOKUP($A122,LISTADO!$A$6:$F$623589,2,0))</f>
        <v/>
      </c>
      <c r="C122" s="63" t="str">
        <f>IF(B122="","",VLOOKUP($A122,LISTADO!$A$6:$F$623,3,0))</f>
        <v/>
      </c>
      <c r="D122" s="63" t="str">
        <f>IF(C122="","",VLOOKUP($A122,LISTADO!$A$6:$F$623,4,0))</f>
        <v/>
      </c>
      <c r="E122" s="63" t="str">
        <f>IF(D122="","",VLOOKUP($A122,LISTADO!$A$6:$F$623,5,0))</f>
        <v/>
      </c>
      <c r="F122" s="64" t="str">
        <f>IF(E122="","",VLOOKUP($A122,LISTADO!$A$6:$F$623,6,0))</f>
        <v/>
      </c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1:18" x14ac:dyDescent="0.25">
      <c r="A123" s="81"/>
      <c r="B123" s="63" t="str">
        <f>IF(A123="","",VLOOKUP($A123,LISTADO!$A$6:$F$623589,2,0))</f>
        <v/>
      </c>
      <c r="C123" s="63" t="str">
        <f>IF(B123="","",VLOOKUP($A123,LISTADO!$A$6:$F$623,3,0))</f>
        <v/>
      </c>
      <c r="D123" s="63" t="str">
        <f>IF(C123="","",VLOOKUP($A123,LISTADO!$A$6:$F$623,4,0))</f>
        <v/>
      </c>
      <c r="E123" s="63" t="str">
        <f>IF(D123="","",VLOOKUP($A123,LISTADO!$A$6:$F$623,5,0))</f>
        <v/>
      </c>
      <c r="F123" s="64" t="str">
        <f>IF(E123="","",VLOOKUP($A123,LISTADO!$A$6:$F$623,6,0))</f>
        <v/>
      </c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1:18" x14ac:dyDescent="0.25">
      <c r="A124" s="81"/>
      <c r="B124" s="63" t="str">
        <f>IF(A124="","",VLOOKUP($A124,LISTADO!$A$6:$F$623589,2,0))</f>
        <v/>
      </c>
      <c r="C124" s="63" t="str">
        <f>IF(B124="","",VLOOKUP($A124,LISTADO!$A$6:$F$623,3,0))</f>
        <v/>
      </c>
      <c r="D124" s="63" t="str">
        <f>IF(C124="","",VLOOKUP($A124,LISTADO!$A$6:$F$623,4,0))</f>
        <v/>
      </c>
      <c r="E124" s="63" t="str">
        <f>IF(D124="","",VLOOKUP($A124,LISTADO!$A$6:$F$623,5,0))</f>
        <v/>
      </c>
      <c r="F124" s="64" t="str">
        <f>IF(E124="","",VLOOKUP($A124,LISTADO!$A$6:$F$623,6,0))</f>
        <v/>
      </c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1:18" x14ac:dyDescent="0.25">
      <c r="A125" s="81"/>
      <c r="B125" s="63" t="str">
        <f>IF(A125="","",VLOOKUP($A125,LISTADO!$A$6:$F$623589,2,0))</f>
        <v/>
      </c>
      <c r="C125" s="63" t="str">
        <f>IF(B125="","",VLOOKUP($A125,LISTADO!$A$6:$F$623,3,0))</f>
        <v/>
      </c>
      <c r="D125" s="63" t="str">
        <f>IF(C125="","",VLOOKUP($A125,LISTADO!$A$6:$F$623,4,0))</f>
        <v/>
      </c>
      <c r="E125" s="63" t="str">
        <f>IF(D125="","",VLOOKUP($A125,LISTADO!$A$6:$F$623,5,0))</f>
        <v/>
      </c>
      <c r="F125" s="64" t="str">
        <f>IF(E125="","",VLOOKUP($A125,LISTADO!$A$6:$F$623,6,0))</f>
        <v/>
      </c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1:18" x14ac:dyDescent="0.25">
      <c r="A126" s="81"/>
      <c r="B126" s="63" t="str">
        <f>IF(A126="","",VLOOKUP($A126,LISTADO!$A$6:$F$623589,2,0))</f>
        <v/>
      </c>
      <c r="C126" s="63" t="str">
        <f>IF(B126="","",VLOOKUP($A126,LISTADO!$A$6:$F$623,3,0))</f>
        <v/>
      </c>
      <c r="D126" s="63" t="str">
        <f>IF(C126="","",VLOOKUP($A126,LISTADO!$A$6:$F$623,4,0))</f>
        <v/>
      </c>
      <c r="E126" s="63" t="str">
        <f>IF(D126="","",VLOOKUP($A126,LISTADO!$A$6:$F$623,5,0))</f>
        <v/>
      </c>
      <c r="F126" s="64" t="str">
        <f>IF(E126="","",VLOOKUP($A126,LISTADO!$A$6:$F$623,6,0))</f>
        <v/>
      </c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1:18" x14ac:dyDescent="0.25">
      <c r="A127" s="81"/>
      <c r="B127" s="63" t="str">
        <f>IF(A127="","",VLOOKUP($A127,LISTADO!$A$6:$F$623589,2,0))</f>
        <v/>
      </c>
      <c r="C127" s="63" t="str">
        <f>IF(B127="","",VLOOKUP($A127,LISTADO!$A$6:$F$623,3,0))</f>
        <v/>
      </c>
      <c r="D127" s="63" t="str">
        <f>IF(C127="","",VLOOKUP($A127,LISTADO!$A$6:$F$623,4,0))</f>
        <v/>
      </c>
      <c r="E127" s="63" t="str">
        <f>IF(D127="","",VLOOKUP($A127,LISTADO!$A$6:$F$623,5,0))</f>
        <v/>
      </c>
      <c r="F127" s="64" t="str">
        <f>IF(E127="","",VLOOKUP($A127,LISTADO!$A$6:$F$623,6,0))</f>
        <v/>
      </c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1:18" x14ac:dyDescent="0.25">
      <c r="A128" s="81"/>
      <c r="B128" s="63" t="str">
        <f>IF(A128="","",VLOOKUP($A128,LISTADO!$A$6:$F$623589,2,0))</f>
        <v/>
      </c>
      <c r="C128" s="63" t="str">
        <f>IF(B128="","",VLOOKUP($A128,LISTADO!$A$6:$F$623,3,0))</f>
        <v/>
      </c>
      <c r="D128" s="63" t="str">
        <f>IF(C128="","",VLOOKUP($A128,LISTADO!$A$6:$F$623,4,0))</f>
        <v/>
      </c>
      <c r="E128" s="63" t="str">
        <f>IF(D128="","",VLOOKUP($A128,LISTADO!$A$6:$F$623,5,0))</f>
        <v/>
      </c>
      <c r="F128" s="64" t="str">
        <f>IF(E128="","",VLOOKUP($A128,LISTADO!$A$6:$F$623,6,0))</f>
        <v/>
      </c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1:18" x14ac:dyDescent="0.25">
      <c r="A129" s="81"/>
      <c r="B129" s="63" t="str">
        <f>IF(A129="","",VLOOKUP($A129,LISTADO!$A$6:$F$623589,2,0))</f>
        <v/>
      </c>
      <c r="C129" s="63" t="str">
        <f>IF(B129="","",VLOOKUP($A129,LISTADO!$A$6:$F$623,3,0))</f>
        <v/>
      </c>
      <c r="D129" s="63" t="str">
        <f>IF(C129="","",VLOOKUP($A129,LISTADO!$A$6:$F$623,4,0))</f>
        <v/>
      </c>
      <c r="E129" s="63" t="str">
        <f>IF(D129="","",VLOOKUP($A129,LISTADO!$A$6:$F$623,5,0))</f>
        <v/>
      </c>
      <c r="F129" s="64" t="str">
        <f>IF(E129="","",VLOOKUP($A129,LISTADO!$A$6:$F$623,6,0))</f>
        <v/>
      </c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1:18" x14ac:dyDescent="0.25">
      <c r="A130" s="81"/>
      <c r="B130" s="63" t="str">
        <f>IF(A130="","",VLOOKUP($A130,LISTADO!$A$6:$F$623589,2,0))</f>
        <v/>
      </c>
      <c r="C130" s="63" t="str">
        <f>IF(B130="","",VLOOKUP($A130,LISTADO!$A$6:$F$623,3,0))</f>
        <v/>
      </c>
      <c r="D130" s="63" t="str">
        <f>IF(C130="","",VLOOKUP($A130,LISTADO!$A$6:$F$623,4,0))</f>
        <v/>
      </c>
      <c r="E130" s="63" t="str">
        <f>IF(D130="","",VLOOKUP($A130,LISTADO!$A$6:$F$623,5,0))</f>
        <v/>
      </c>
      <c r="F130" s="64" t="str">
        <f>IF(E130="","",VLOOKUP($A130,LISTADO!$A$6:$F$623,6,0))</f>
        <v/>
      </c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1:18" x14ac:dyDescent="0.25">
      <c r="A131" s="81"/>
      <c r="B131" s="63" t="str">
        <f>IF(A131="","",VLOOKUP($A131,LISTADO!$A$6:$F$623589,2,0))</f>
        <v/>
      </c>
      <c r="C131" s="63" t="str">
        <f>IF(B131="","",VLOOKUP($A131,LISTADO!$A$6:$F$623,3,0))</f>
        <v/>
      </c>
      <c r="D131" s="63" t="str">
        <f>IF(C131="","",VLOOKUP($A131,LISTADO!$A$6:$F$623,4,0))</f>
        <v/>
      </c>
      <c r="E131" s="63" t="str">
        <f>IF(D131="","",VLOOKUP($A131,LISTADO!$A$6:$F$623,5,0))</f>
        <v/>
      </c>
      <c r="F131" s="64" t="str">
        <f>IF(E131="","",VLOOKUP($A131,LISTADO!$A$6:$F$623,6,0))</f>
        <v/>
      </c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1:18" x14ac:dyDescent="0.25">
      <c r="A132" s="81"/>
      <c r="B132" s="63" t="str">
        <f>IF(A132="","",VLOOKUP($A132,LISTADO!$A$6:$F$623589,2,0))</f>
        <v/>
      </c>
      <c r="C132" s="63" t="str">
        <f>IF(B132="","",VLOOKUP($A132,LISTADO!$A$6:$F$623,3,0))</f>
        <v/>
      </c>
      <c r="D132" s="63" t="str">
        <f>IF(C132="","",VLOOKUP($A132,LISTADO!$A$6:$F$623,4,0))</f>
        <v/>
      </c>
      <c r="E132" s="63" t="str">
        <f>IF(D132="","",VLOOKUP($A132,LISTADO!$A$6:$F$623,5,0))</f>
        <v/>
      </c>
      <c r="F132" s="64" t="str">
        <f>IF(E132="","",VLOOKUP($A132,LISTADO!$A$6:$F$623,6,0))</f>
        <v/>
      </c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1:18" x14ac:dyDescent="0.25">
      <c r="A133" s="81"/>
      <c r="B133" s="63" t="str">
        <f>IF(A133="","",VLOOKUP($A133,LISTADO!$A$6:$F$623589,2,0))</f>
        <v/>
      </c>
      <c r="C133" s="63" t="str">
        <f>IF(B133="","",VLOOKUP($A133,LISTADO!$A$6:$F$623,3,0))</f>
        <v/>
      </c>
      <c r="D133" s="63" t="str">
        <f>IF(C133="","",VLOOKUP($A133,LISTADO!$A$6:$F$623,4,0))</f>
        <v/>
      </c>
      <c r="E133" s="63" t="str">
        <f>IF(D133="","",VLOOKUP($A133,LISTADO!$A$6:$F$623,5,0))</f>
        <v/>
      </c>
      <c r="F133" s="64" t="str">
        <f>IF(E133="","",VLOOKUP($A133,LISTADO!$A$6:$F$623,6,0))</f>
        <v/>
      </c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1:18" x14ac:dyDescent="0.25">
      <c r="A134" s="81"/>
      <c r="B134" s="63" t="str">
        <f>IF(A134="","",VLOOKUP($A134,LISTADO!$A$6:$F$623589,2,0))</f>
        <v/>
      </c>
      <c r="C134" s="63" t="str">
        <f>IF(B134="","",VLOOKUP($A134,LISTADO!$A$6:$F$623,3,0))</f>
        <v/>
      </c>
      <c r="D134" s="63" t="str">
        <f>IF(C134="","",VLOOKUP($A134,LISTADO!$A$6:$F$623,4,0))</f>
        <v/>
      </c>
      <c r="E134" s="63" t="str">
        <f>IF(D134="","",VLOOKUP($A134,LISTADO!$A$6:$F$623,5,0))</f>
        <v/>
      </c>
      <c r="F134" s="64" t="str">
        <f>IF(E134="","",VLOOKUP($A134,LISTADO!$A$6:$F$623,6,0))</f>
        <v/>
      </c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1:18" x14ac:dyDescent="0.25">
      <c r="A135" s="81"/>
      <c r="B135" s="63" t="str">
        <f>IF(A135="","",VLOOKUP($A135,LISTADO!$A$6:$F$623589,2,0))</f>
        <v/>
      </c>
      <c r="C135" s="63" t="str">
        <f>IF(B135="","",VLOOKUP($A135,LISTADO!$A$6:$F$623,3,0))</f>
        <v/>
      </c>
      <c r="D135" s="63" t="str">
        <f>IF(C135="","",VLOOKUP($A135,LISTADO!$A$6:$F$623,4,0))</f>
        <v/>
      </c>
      <c r="E135" s="63" t="str">
        <f>IF(D135="","",VLOOKUP($A135,LISTADO!$A$6:$F$623,5,0))</f>
        <v/>
      </c>
      <c r="F135" s="64" t="str">
        <f>IF(E135="","",VLOOKUP($A135,LISTADO!$A$6:$F$623,6,0))</f>
        <v/>
      </c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1:18" x14ac:dyDescent="0.25">
      <c r="A136" s="81"/>
      <c r="B136" s="63" t="str">
        <f>IF(A136="","",VLOOKUP($A136,LISTADO!$A$6:$F$623589,2,0))</f>
        <v/>
      </c>
      <c r="C136" s="63" t="str">
        <f>IF(B136="","",VLOOKUP($A136,LISTADO!$A$6:$F$623,3,0))</f>
        <v/>
      </c>
      <c r="D136" s="63" t="str">
        <f>IF(C136="","",VLOOKUP($A136,LISTADO!$A$6:$F$623,4,0))</f>
        <v/>
      </c>
      <c r="E136" s="63" t="str">
        <f>IF(D136="","",VLOOKUP($A136,LISTADO!$A$6:$F$623,5,0))</f>
        <v/>
      </c>
      <c r="F136" s="64" t="str">
        <f>IF(E136="","",VLOOKUP($A136,LISTADO!$A$6:$F$623,6,0))</f>
        <v/>
      </c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1:18" x14ac:dyDescent="0.25">
      <c r="A137" s="81"/>
      <c r="B137" s="63" t="str">
        <f>IF(A137="","",VLOOKUP($A137,LISTADO!$A$6:$F$623589,2,0))</f>
        <v/>
      </c>
      <c r="C137" s="63" t="str">
        <f>IF(B137="","",VLOOKUP($A137,LISTADO!$A$6:$F$623,3,0))</f>
        <v/>
      </c>
      <c r="D137" s="63" t="str">
        <f>IF(C137="","",VLOOKUP($A137,LISTADO!$A$6:$F$623,4,0))</f>
        <v/>
      </c>
      <c r="E137" s="63" t="str">
        <f>IF(D137="","",VLOOKUP($A137,LISTADO!$A$6:$F$623,5,0))</f>
        <v/>
      </c>
      <c r="F137" s="64" t="str">
        <f>IF(E137="","",VLOOKUP($A137,LISTADO!$A$6:$F$623,6,0))</f>
        <v/>
      </c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1:18" x14ac:dyDescent="0.25">
      <c r="A138" s="81"/>
      <c r="B138" s="63" t="str">
        <f>IF(A138="","",VLOOKUP($A138,LISTADO!$A$6:$F$623589,2,0))</f>
        <v/>
      </c>
      <c r="C138" s="63" t="str">
        <f>IF(B138="","",VLOOKUP($A138,LISTADO!$A$6:$F$623,3,0))</f>
        <v/>
      </c>
      <c r="D138" s="63" t="str">
        <f>IF(C138="","",VLOOKUP($A138,LISTADO!$A$6:$F$623,4,0))</f>
        <v/>
      </c>
      <c r="E138" s="63" t="str">
        <f>IF(D138="","",VLOOKUP($A138,LISTADO!$A$6:$F$623,5,0))</f>
        <v/>
      </c>
      <c r="F138" s="64" t="str">
        <f>IF(E138="","",VLOOKUP($A138,LISTADO!$A$6:$F$623,6,0))</f>
        <v/>
      </c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1:18" x14ac:dyDescent="0.25">
      <c r="A139" s="81"/>
      <c r="B139" s="63" t="str">
        <f>IF(A139="","",VLOOKUP($A139,LISTADO!$A$6:$F$623589,2,0))</f>
        <v/>
      </c>
      <c r="C139" s="63" t="str">
        <f>IF(B139="","",VLOOKUP($A139,LISTADO!$A$6:$F$623,3,0))</f>
        <v/>
      </c>
      <c r="D139" s="63" t="str">
        <f>IF(C139="","",VLOOKUP($A139,LISTADO!$A$6:$F$623,4,0))</f>
        <v/>
      </c>
      <c r="E139" s="63" t="str">
        <f>IF(D139="","",VLOOKUP($A139,LISTADO!$A$6:$F$623,5,0))</f>
        <v/>
      </c>
      <c r="F139" s="64" t="str">
        <f>IF(E139="","",VLOOKUP($A139,LISTADO!$A$6:$F$623,6,0))</f>
        <v/>
      </c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1:18" x14ac:dyDescent="0.25">
      <c r="A140" s="81"/>
      <c r="B140" s="63" t="str">
        <f>IF(A140="","",VLOOKUP($A140,LISTADO!$A$6:$F$623589,2,0))</f>
        <v/>
      </c>
      <c r="C140" s="63" t="str">
        <f>IF(B140="","",VLOOKUP($A140,LISTADO!$A$6:$F$623,3,0))</f>
        <v/>
      </c>
      <c r="D140" s="63" t="str">
        <f>IF(C140="","",VLOOKUP($A140,LISTADO!$A$6:$F$623,4,0))</f>
        <v/>
      </c>
      <c r="E140" s="63" t="str">
        <f>IF(D140="","",VLOOKUP($A140,LISTADO!$A$6:$F$623,5,0))</f>
        <v/>
      </c>
      <c r="F140" s="64" t="str">
        <f>IF(E140="","",VLOOKUP($A140,LISTADO!$A$6:$F$623,6,0))</f>
        <v/>
      </c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1:18" x14ac:dyDescent="0.25">
      <c r="A141" s="81"/>
      <c r="B141" s="63" t="str">
        <f>IF(A141="","",VLOOKUP($A141,LISTADO!$A$6:$F$623589,2,0))</f>
        <v/>
      </c>
      <c r="C141" s="63" t="str">
        <f>IF(B141="","",VLOOKUP($A141,LISTADO!$A$6:$F$623,3,0))</f>
        <v/>
      </c>
      <c r="D141" s="63" t="str">
        <f>IF(C141="","",VLOOKUP($A141,LISTADO!$A$6:$F$623,4,0))</f>
        <v/>
      </c>
      <c r="E141" s="63" t="str">
        <f>IF(D141="","",VLOOKUP($A141,LISTADO!$A$6:$F$623,5,0))</f>
        <v/>
      </c>
      <c r="F141" s="64" t="str">
        <f>IF(E141="","",VLOOKUP($A141,LISTADO!$A$6:$F$623,6,0))</f>
        <v/>
      </c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1:18" x14ac:dyDescent="0.25">
      <c r="A142" s="81"/>
      <c r="B142" s="63" t="str">
        <f>IF(A142="","",VLOOKUP($A142,LISTADO!$A$6:$F$623589,2,0))</f>
        <v/>
      </c>
      <c r="C142" s="63" t="str">
        <f>IF(B142="","",VLOOKUP($A142,LISTADO!$A$6:$F$623,3,0))</f>
        <v/>
      </c>
      <c r="D142" s="63" t="str">
        <f>IF(C142="","",VLOOKUP($A142,LISTADO!$A$6:$F$623,4,0))</f>
        <v/>
      </c>
      <c r="E142" s="63" t="str">
        <f>IF(D142="","",VLOOKUP($A142,LISTADO!$A$6:$F$623,5,0))</f>
        <v/>
      </c>
      <c r="F142" s="64" t="str">
        <f>IF(E142="","",VLOOKUP($A142,LISTADO!$A$6:$F$623,6,0))</f>
        <v/>
      </c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1:18" x14ac:dyDescent="0.25">
      <c r="A143" s="81"/>
      <c r="B143" s="63" t="str">
        <f>IF(A143="","",VLOOKUP($A143,LISTADO!$A$6:$F$623589,2,0))</f>
        <v/>
      </c>
      <c r="C143" s="63" t="str">
        <f>IF(B143="","",VLOOKUP($A143,LISTADO!$A$6:$F$623,3,0))</f>
        <v/>
      </c>
      <c r="D143" s="63" t="str">
        <f>IF(C143="","",VLOOKUP($A143,LISTADO!$A$6:$F$623,4,0))</f>
        <v/>
      </c>
      <c r="E143" s="63" t="str">
        <f>IF(D143="","",VLOOKUP($A143,LISTADO!$A$6:$F$623,5,0))</f>
        <v/>
      </c>
      <c r="F143" s="64" t="str">
        <f>IF(E143="","",VLOOKUP($A143,LISTADO!$A$6:$F$623,6,0))</f>
        <v/>
      </c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1:18" x14ac:dyDescent="0.25">
      <c r="A144" s="81"/>
      <c r="B144" s="63" t="str">
        <f>IF(A144="","",VLOOKUP($A144,LISTADO!$A$6:$F$623589,2,0))</f>
        <v/>
      </c>
      <c r="C144" s="63" t="str">
        <f>IF(B144="","",VLOOKUP($A144,LISTADO!$A$6:$F$623,3,0))</f>
        <v/>
      </c>
      <c r="D144" s="63" t="str">
        <f>IF(C144="","",VLOOKUP($A144,LISTADO!$A$6:$F$623,4,0))</f>
        <v/>
      </c>
      <c r="E144" s="63" t="str">
        <f>IF(D144="","",VLOOKUP($A144,LISTADO!$A$6:$F$623,5,0))</f>
        <v/>
      </c>
      <c r="F144" s="64" t="str">
        <f>IF(E144="","",VLOOKUP($A144,LISTADO!$A$6:$F$623,6,0))</f>
        <v/>
      </c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1:18" x14ac:dyDescent="0.25">
      <c r="A145" s="81"/>
      <c r="B145" s="63" t="str">
        <f>IF(A145="","",VLOOKUP($A145,LISTADO!$A$6:$F$623589,2,0))</f>
        <v/>
      </c>
      <c r="C145" s="63" t="str">
        <f>IF(B145="","",VLOOKUP($A145,LISTADO!$A$6:$F$623,3,0))</f>
        <v/>
      </c>
      <c r="D145" s="63" t="str">
        <f>IF(C145="","",VLOOKUP($A145,LISTADO!$A$6:$F$623,4,0))</f>
        <v/>
      </c>
      <c r="E145" s="63" t="str">
        <f>IF(D145="","",VLOOKUP($A145,LISTADO!$A$6:$F$623,5,0))</f>
        <v/>
      </c>
      <c r="F145" s="64" t="str">
        <f>IF(E145="","",VLOOKUP($A145,LISTADO!$A$6:$F$623,6,0))</f>
        <v/>
      </c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1:18" x14ac:dyDescent="0.25">
      <c r="A146" s="81"/>
      <c r="B146" s="63" t="str">
        <f>IF(A146="","",VLOOKUP($A146,LISTADO!$A$6:$F$623589,2,0))</f>
        <v/>
      </c>
      <c r="C146" s="63" t="str">
        <f>IF(B146="","",VLOOKUP($A146,LISTADO!$A$6:$F$623,3,0))</f>
        <v/>
      </c>
      <c r="D146" s="63" t="str">
        <f>IF(C146="","",VLOOKUP($A146,LISTADO!$A$6:$F$623,4,0))</f>
        <v/>
      </c>
      <c r="E146" s="63" t="str">
        <f>IF(D146="","",VLOOKUP($A146,LISTADO!$A$6:$F$623,5,0))</f>
        <v/>
      </c>
      <c r="F146" s="64" t="str">
        <f>IF(E146="","",VLOOKUP($A146,LISTADO!$A$6:$F$623,6,0))</f>
        <v/>
      </c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1:18" x14ac:dyDescent="0.25">
      <c r="A147" s="81"/>
      <c r="B147" s="63" t="str">
        <f>IF(A147="","",VLOOKUP($A147,LISTADO!$A$6:$F$623589,2,0))</f>
        <v/>
      </c>
      <c r="C147" s="63" t="str">
        <f>IF(B147="","",VLOOKUP($A147,LISTADO!$A$6:$F$623,3,0))</f>
        <v/>
      </c>
      <c r="D147" s="63" t="str">
        <f>IF(C147="","",VLOOKUP($A147,LISTADO!$A$6:$F$623,4,0))</f>
        <v/>
      </c>
      <c r="E147" s="63" t="str">
        <f>IF(D147="","",VLOOKUP($A147,LISTADO!$A$6:$F$623,5,0))</f>
        <v/>
      </c>
      <c r="F147" s="64" t="str">
        <f>IF(E147="","",VLOOKUP($A147,LISTADO!$A$6:$F$623,6,0))</f>
        <v/>
      </c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1:18" x14ac:dyDescent="0.25">
      <c r="A148" s="81"/>
      <c r="B148" s="63" t="str">
        <f>IF(A148="","",VLOOKUP($A148,LISTADO!$A$6:$F$623589,2,0))</f>
        <v/>
      </c>
      <c r="C148" s="63" t="str">
        <f>IF(B148="","",VLOOKUP($A148,LISTADO!$A$6:$F$623,3,0))</f>
        <v/>
      </c>
      <c r="D148" s="63" t="str">
        <f>IF(C148="","",VLOOKUP($A148,LISTADO!$A$6:$F$623,4,0))</f>
        <v/>
      </c>
      <c r="E148" s="63" t="str">
        <f>IF(D148="","",VLOOKUP($A148,LISTADO!$A$6:$F$623,5,0))</f>
        <v/>
      </c>
      <c r="F148" s="64" t="str">
        <f>IF(E148="","",VLOOKUP($A148,LISTADO!$A$6:$F$623,6,0))</f>
        <v/>
      </c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1:18" x14ac:dyDescent="0.25">
      <c r="A149" s="81"/>
      <c r="B149" s="63" t="str">
        <f>IF(A149="","",VLOOKUP($A149,LISTADO!$A$6:$F$623589,2,0))</f>
        <v/>
      </c>
      <c r="C149" s="63" t="str">
        <f>IF(B149="","",VLOOKUP($A149,LISTADO!$A$6:$F$623,3,0))</f>
        <v/>
      </c>
      <c r="D149" s="63" t="str">
        <f>IF(C149="","",VLOOKUP($A149,LISTADO!$A$6:$F$623,4,0))</f>
        <v/>
      </c>
      <c r="E149" s="63" t="str">
        <f>IF(D149="","",VLOOKUP($A149,LISTADO!$A$6:$F$623,5,0))</f>
        <v/>
      </c>
      <c r="F149" s="64" t="str">
        <f>IF(E149="","",VLOOKUP($A149,LISTADO!$A$6:$F$623,6,0))</f>
        <v/>
      </c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1:18" x14ac:dyDescent="0.25">
      <c r="A150" s="81"/>
      <c r="B150" s="63" t="str">
        <f>IF(A150="","",VLOOKUP($A150,LISTADO!$A$6:$F$623589,2,0))</f>
        <v/>
      </c>
      <c r="C150" s="63" t="str">
        <f>IF(B150="","",VLOOKUP($A150,LISTADO!$A$6:$F$623,3,0))</f>
        <v/>
      </c>
      <c r="D150" s="63" t="str">
        <f>IF(C150="","",VLOOKUP($A150,LISTADO!$A$6:$F$623,4,0))</f>
        <v/>
      </c>
      <c r="E150" s="63" t="str">
        <f>IF(D150="","",VLOOKUP($A150,LISTADO!$A$6:$F$623,5,0))</f>
        <v/>
      </c>
      <c r="F150" s="64" t="str">
        <f>IF(E150="","",VLOOKUP($A150,LISTADO!$A$6:$F$623,6,0))</f>
        <v/>
      </c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1:18" x14ac:dyDescent="0.25">
      <c r="A151" s="81"/>
      <c r="B151" s="63" t="str">
        <f>IF(A151="","",VLOOKUP($A151,LISTADO!$A$6:$F$623589,2,0))</f>
        <v/>
      </c>
      <c r="C151" s="63" t="str">
        <f>IF(B151="","",VLOOKUP($A151,LISTADO!$A$6:$F$623,3,0))</f>
        <v/>
      </c>
      <c r="D151" s="63" t="str">
        <f>IF(C151="","",VLOOKUP($A151,LISTADO!$A$6:$F$623,4,0))</f>
        <v/>
      </c>
      <c r="E151" s="63" t="str">
        <f>IF(D151="","",VLOOKUP($A151,LISTADO!$A$6:$F$623,5,0))</f>
        <v/>
      </c>
      <c r="F151" s="64" t="str">
        <f>IF(E151="","",VLOOKUP($A151,LISTADO!$A$6:$F$623,6,0))</f>
        <v/>
      </c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1:18" x14ac:dyDescent="0.25">
      <c r="A152" s="81"/>
      <c r="B152" s="63" t="str">
        <f>IF(A152="","",VLOOKUP($A152,LISTADO!$A$6:$F$623589,2,0))</f>
        <v/>
      </c>
      <c r="C152" s="63" t="str">
        <f>IF(B152="","",VLOOKUP($A152,LISTADO!$A$6:$F$623,3,0))</f>
        <v/>
      </c>
      <c r="D152" s="63" t="str">
        <f>IF(C152="","",VLOOKUP($A152,LISTADO!$A$6:$F$623,4,0))</f>
        <v/>
      </c>
      <c r="E152" s="63" t="str">
        <f>IF(D152="","",VLOOKUP($A152,LISTADO!$A$6:$F$623,5,0))</f>
        <v/>
      </c>
      <c r="F152" s="64" t="str">
        <f>IF(E152="","",VLOOKUP($A152,LISTADO!$A$6:$F$623,6,0))</f>
        <v/>
      </c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1:18" x14ac:dyDescent="0.25">
      <c r="A153" s="81"/>
      <c r="B153" s="63" t="str">
        <f>IF(A153="","",VLOOKUP($A153,LISTADO!$A$6:$F$623589,2,0))</f>
        <v/>
      </c>
      <c r="C153" s="63" t="str">
        <f>IF(B153="","",VLOOKUP($A153,LISTADO!$A$6:$F$623,3,0))</f>
        <v/>
      </c>
      <c r="D153" s="63" t="str">
        <f>IF(C153="","",VLOOKUP($A153,LISTADO!$A$6:$F$623,4,0))</f>
        <v/>
      </c>
      <c r="E153" s="63" t="str">
        <f>IF(D153="","",VLOOKUP($A153,LISTADO!$A$6:$F$623,5,0))</f>
        <v/>
      </c>
      <c r="F153" s="64" t="str">
        <f>IF(E153="","",VLOOKUP($A153,LISTADO!$A$6:$F$623,6,0))</f>
        <v/>
      </c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1:18" x14ac:dyDescent="0.25">
      <c r="A154" s="81"/>
      <c r="B154" s="63" t="str">
        <f>IF(A154="","",VLOOKUP($A154,LISTADO!$A$6:$F$623589,2,0))</f>
        <v/>
      </c>
      <c r="C154" s="63" t="str">
        <f>IF(B154="","",VLOOKUP($A154,LISTADO!$A$6:$F$623,3,0))</f>
        <v/>
      </c>
      <c r="D154" s="63" t="str">
        <f>IF(C154="","",VLOOKUP($A154,LISTADO!$A$6:$F$623,4,0))</f>
        <v/>
      </c>
      <c r="E154" s="63" t="str">
        <f>IF(D154="","",VLOOKUP($A154,LISTADO!$A$6:$F$623,5,0))</f>
        <v/>
      </c>
      <c r="F154" s="64" t="str">
        <f>IF(E154="","",VLOOKUP($A154,LISTADO!$A$6:$F$623,6,0))</f>
        <v/>
      </c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1:18" x14ac:dyDescent="0.25">
      <c r="A155" s="81"/>
      <c r="B155" s="63" t="str">
        <f>IF(A155="","",VLOOKUP($A155,LISTADO!$A$6:$F$623589,2,0))</f>
        <v/>
      </c>
      <c r="C155" s="63" t="str">
        <f>IF(B155="","",VLOOKUP($A155,LISTADO!$A$6:$F$623,3,0))</f>
        <v/>
      </c>
      <c r="D155" s="63" t="str">
        <f>IF(C155="","",VLOOKUP($A155,LISTADO!$A$6:$F$623,4,0))</f>
        <v/>
      </c>
      <c r="E155" s="63" t="str">
        <f>IF(D155="","",VLOOKUP($A155,LISTADO!$A$6:$F$623,5,0))</f>
        <v/>
      </c>
      <c r="F155" s="64" t="str">
        <f>IF(E155="","",VLOOKUP($A155,LISTADO!$A$6:$F$623,6,0))</f>
        <v/>
      </c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1:18" x14ac:dyDescent="0.25">
      <c r="A156" s="81"/>
      <c r="B156" s="63" t="str">
        <f>IF(A156="","",VLOOKUP($A156,LISTADO!$A$6:$F$623589,2,0))</f>
        <v/>
      </c>
      <c r="C156" s="63" t="str">
        <f>IF(B156="","",VLOOKUP($A156,LISTADO!$A$6:$F$623,3,0))</f>
        <v/>
      </c>
      <c r="D156" s="63" t="str">
        <f>IF(C156="","",VLOOKUP($A156,LISTADO!$A$6:$F$623,4,0))</f>
        <v/>
      </c>
      <c r="E156" s="63" t="str">
        <f>IF(D156="","",VLOOKUP($A156,LISTADO!$A$6:$F$623,5,0))</f>
        <v/>
      </c>
      <c r="F156" s="64" t="str">
        <f>IF(E156="","",VLOOKUP($A156,LISTADO!$A$6:$F$623,6,0))</f>
        <v/>
      </c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1:18" x14ac:dyDescent="0.25">
      <c r="A157" s="81"/>
      <c r="B157" s="63" t="str">
        <f>IF(A157="","",VLOOKUP($A157,LISTADO!$A$6:$F$623589,2,0))</f>
        <v/>
      </c>
      <c r="C157" s="63" t="str">
        <f>IF(B157="","",VLOOKUP($A157,LISTADO!$A$6:$F$623,3,0))</f>
        <v/>
      </c>
      <c r="D157" s="63" t="str">
        <f>IF(C157="","",VLOOKUP($A157,LISTADO!$A$6:$F$623,4,0))</f>
        <v/>
      </c>
      <c r="E157" s="63" t="str">
        <f>IF(D157="","",VLOOKUP($A157,LISTADO!$A$6:$F$623,5,0))</f>
        <v/>
      </c>
      <c r="F157" s="64" t="str">
        <f>IF(E157="","",VLOOKUP($A157,LISTADO!$A$6:$F$623,6,0))</f>
        <v/>
      </c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1:18" x14ac:dyDescent="0.25">
      <c r="A158" s="81"/>
      <c r="B158" s="63" t="str">
        <f>IF(A158="","",VLOOKUP($A158,LISTADO!$A$6:$F$623589,2,0))</f>
        <v/>
      </c>
      <c r="C158" s="63" t="str">
        <f>IF(B158="","",VLOOKUP($A158,LISTADO!$A$6:$F$623,3,0))</f>
        <v/>
      </c>
      <c r="D158" s="63" t="str">
        <f>IF(C158="","",VLOOKUP($A158,LISTADO!$A$6:$F$623,4,0))</f>
        <v/>
      </c>
      <c r="E158" s="63" t="str">
        <f>IF(D158="","",VLOOKUP($A158,LISTADO!$A$6:$F$623,5,0))</f>
        <v/>
      </c>
      <c r="F158" s="64" t="str">
        <f>IF(E158="","",VLOOKUP($A158,LISTADO!$A$6:$F$623,6,0))</f>
        <v/>
      </c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1:18" x14ac:dyDescent="0.25">
      <c r="A159" s="81"/>
      <c r="B159" s="63" t="str">
        <f>IF(A159="","",VLOOKUP($A159,LISTADO!$A$6:$F$623589,2,0))</f>
        <v/>
      </c>
      <c r="C159" s="63" t="str">
        <f>IF(B159="","",VLOOKUP($A159,LISTADO!$A$6:$F$623,3,0))</f>
        <v/>
      </c>
      <c r="D159" s="63" t="str">
        <f>IF(C159="","",VLOOKUP($A159,LISTADO!$A$6:$F$623,4,0))</f>
        <v/>
      </c>
      <c r="E159" s="63" t="str">
        <f>IF(D159="","",VLOOKUP($A159,LISTADO!$A$6:$F$623,5,0))</f>
        <v/>
      </c>
      <c r="F159" s="64" t="str">
        <f>IF(E159="","",VLOOKUP($A159,LISTADO!$A$6:$F$623,6,0))</f>
        <v/>
      </c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1:18" x14ac:dyDescent="0.25">
      <c r="A160" s="81"/>
      <c r="B160" s="63" t="str">
        <f>IF(A160="","",VLOOKUP($A160,LISTADO!$A$6:$F$623589,2,0))</f>
        <v/>
      </c>
      <c r="C160" s="63" t="str">
        <f>IF(B160="","",VLOOKUP($A160,LISTADO!$A$6:$F$623,3,0))</f>
        <v/>
      </c>
      <c r="D160" s="63" t="str">
        <f>IF(C160="","",VLOOKUP($A160,LISTADO!$A$6:$F$623,4,0))</f>
        <v/>
      </c>
      <c r="E160" s="63" t="str">
        <f>IF(D160="","",VLOOKUP($A160,LISTADO!$A$6:$F$623,5,0))</f>
        <v/>
      </c>
      <c r="F160" s="64" t="str">
        <f>IF(E160="","",VLOOKUP($A160,LISTADO!$A$6:$F$623,6,0))</f>
        <v/>
      </c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1:18" x14ac:dyDescent="0.25">
      <c r="A161" s="81"/>
      <c r="B161" s="63" t="str">
        <f>IF(A161="","",VLOOKUP($A161,LISTADO!$A$6:$F$623589,2,0))</f>
        <v/>
      </c>
      <c r="C161" s="63" t="str">
        <f>IF(B161="","",VLOOKUP($A161,LISTADO!$A$6:$F$623,3,0))</f>
        <v/>
      </c>
      <c r="D161" s="63" t="str">
        <f>IF(C161="","",VLOOKUP($A161,LISTADO!$A$6:$F$623,4,0))</f>
        <v/>
      </c>
      <c r="E161" s="63" t="str">
        <f>IF(D161="","",VLOOKUP($A161,LISTADO!$A$6:$F$623,5,0))</f>
        <v/>
      </c>
      <c r="F161" s="64" t="str">
        <f>IF(E161="","",VLOOKUP($A161,LISTADO!$A$6:$F$623,6,0))</f>
        <v/>
      </c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1:18" x14ac:dyDescent="0.25">
      <c r="A162" s="81"/>
      <c r="B162" s="63" t="str">
        <f>IF(A162="","",VLOOKUP($A162,LISTADO!$A$6:$F$623589,2,0))</f>
        <v/>
      </c>
      <c r="C162" s="63" t="str">
        <f>IF(B162="","",VLOOKUP($A162,LISTADO!$A$6:$F$623,3,0))</f>
        <v/>
      </c>
      <c r="D162" s="63" t="str">
        <f>IF(C162="","",VLOOKUP($A162,LISTADO!$A$6:$F$623,4,0))</f>
        <v/>
      </c>
      <c r="E162" s="63" t="str">
        <f>IF(D162="","",VLOOKUP($A162,LISTADO!$A$6:$F$623,5,0))</f>
        <v/>
      </c>
      <c r="F162" s="64" t="str">
        <f>IF(E162="","",VLOOKUP($A162,LISTADO!$A$6:$F$623,6,0))</f>
        <v/>
      </c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1:18" x14ac:dyDescent="0.25">
      <c r="A163" s="81"/>
      <c r="B163" s="63" t="str">
        <f>IF(A163="","",VLOOKUP($A163,LISTADO!$A$6:$F$623589,2,0))</f>
        <v/>
      </c>
      <c r="C163" s="63" t="str">
        <f>IF(B163="","",VLOOKUP($A163,LISTADO!$A$6:$F$623,3,0))</f>
        <v/>
      </c>
      <c r="D163" s="63" t="str">
        <f>IF(C163="","",VLOOKUP($A163,LISTADO!$A$6:$F$623,4,0))</f>
        <v/>
      </c>
      <c r="E163" s="63" t="str">
        <f>IF(D163="","",VLOOKUP($A163,LISTADO!$A$6:$F$623,5,0))</f>
        <v/>
      </c>
      <c r="F163" s="64" t="str">
        <f>IF(E163="","",VLOOKUP($A163,LISTADO!$A$6:$F$623,6,0))</f>
        <v/>
      </c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1:18" x14ac:dyDescent="0.25">
      <c r="A164" s="81"/>
      <c r="B164" s="63" t="str">
        <f>IF(A164="","",VLOOKUP($A164,LISTADO!$A$6:$F$623589,2,0))</f>
        <v/>
      </c>
      <c r="C164" s="63" t="str">
        <f>IF(B164="","",VLOOKUP($A164,LISTADO!$A$6:$F$623,3,0))</f>
        <v/>
      </c>
      <c r="D164" s="63" t="str">
        <f>IF(C164="","",VLOOKUP($A164,LISTADO!$A$6:$F$623,4,0))</f>
        <v/>
      </c>
      <c r="E164" s="63" t="str">
        <f>IF(D164="","",VLOOKUP($A164,LISTADO!$A$6:$F$623,5,0))</f>
        <v/>
      </c>
      <c r="F164" s="64" t="str">
        <f>IF(E164="","",VLOOKUP($A164,LISTADO!$A$6:$F$623,6,0))</f>
        <v/>
      </c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1:18" x14ac:dyDescent="0.25">
      <c r="A165" s="81"/>
      <c r="B165" s="63" t="str">
        <f>IF(A165="","",VLOOKUP($A165,LISTADO!$A$6:$F$623589,2,0))</f>
        <v/>
      </c>
      <c r="C165" s="63" t="str">
        <f>IF(B165="","",VLOOKUP($A165,LISTADO!$A$6:$F$623,3,0))</f>
        <v/>
      </c>
      <c r="D165" s="63" t="str">
        <f>IF(C165="","",VLOOKUP($A165,LISTADO!$A$6:$F$623,4,0))</f>
        <v/>
      </c>
      <c r="E165" s="63" t="str">
        <f>IF(D165="","",VLOOKUP($A165,LISTADO!$A$6:$F$623,5,0))</f>
        <v/>
      </c>
      <c r="F165" s="64" t="str">
        <f>IF(E165="","",VLOOKUP($A165,LISTADO!$A$6:$F$623,6,0))</f>
        <v/>
      </c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1:18" x14ac:dyDescent="0.25">
      <c r="A166" s="81"/>
      <c r="B166" s="63" t="str">
        <f>IF(A166="","",VLOOKUP($A166,LISTADO!$A$6:$F$623589,2,0))</f>
        <v/>
      </c>
      <c r="C166" s="63" t="str">
        <f>IF(B166="","",VLOOKUP($A166,LISTADO!$A$6:$F$623,3,0))</f>
        <v/>
      </c>
      <c r="D166" s="63" t="str">
        <f>IF(C166="","",VLOOKUP($A166,LISTADO!$A$6:$F$623,4,0))</f>
        <v/>
      </c>
      <c r="E166" s="63" t="str">
        <f>IF(D166="","",VLOOKUP($A166,LISTADO!$A$6:$F$623,5,0))</f>
        <v/>
      </c>
      <c r="F166" s="64" t="str">
        <f>IF(E166="","",VLOOKUP($A166,LISTADO!$A$6:$F$623,6,0))</f>
        <v/>
      </c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1:18" x14ac:dyDescent="0.25">
      <c r="A167" s="81"/>
      <c r="B167" s="63" t="str">
        <f>IF(A167="","",VLOOKUP($A167,LISTADO!$A$6:$F$623589,2,0))</f>
        <v/>
      </c>
      <c r="C167" s="63" t="str">
        <f>IF(B167="","",VLOOKUP($A167,LISTADO!$A$6:$F$623,3,0))</f>
        <v/>
      </c>
      <c r="D167" s="63" t="str">
        <f>IF(C167="","",VLOOKUP($A167,LISTADO!$A$6:$F$623,4,0))</f>
        <v/>
      </c>
      <c r="E167" s="63" t="str">
        <f>IF(D167="","",VLOOKUP($A167,LISTADO!$A$6:$F$623,5,0))</f>
        <v/>
      </c>
      <c r="F167" s="64" t="str">
        <f>IF(E167="","",VLOOKUP($A167,LISTADO!$A$6:$F$623,6,0))</f>
        <v/>
      </c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1:18" x14ac:dyDescent="0.25">
      <c r="A168" s="81"/>
      <c r="B168" s="63" t="str">
        <f>IF(A168="","",VLOOKUP($A168,LISTADO!$A$6:$F$623589,2,0))</f>
        <v/>
      </c>
      <c r="C168" s="63" t="str">
        <f>IF(B168="","",VLOOKUP($A168,LISTADO!$A$6:$F$623,3,0))</f>
        <v/>
      </c>
      <c r="D168" s="63" t="str">
        <f>IF(C168="","",VLOOKUP($A168,LISTADO!$A$6:$F$623,4,0))</f>
        <v/>
      </c>
      <c r="E168" s="63" t="str">
        <f>IF(D168="","",VLOOKUP($A168,LISTADO!$A$6:$F$623,5,0))</f>
        <v/>
      </c>
      <c r="F168" s="64" t="str">
        <f>IF(E168="","",VLOOKUP($A168,LISTADO!$A$6:$F$623,6,0))</f>
        <v/>
      </c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1:18" x14ac:dyDescent="0.25">
      <c r="A169" s="81"/>
      <c r="B169" s="63" t="str">
        <f>IF(A169="","",VLOOKUP($A169,LISTADO!$A$6:$F$623589,2,0))</f>
        <v/>
      </c>
      <c r="C169" s="63" t="str">
        <f>IF(B169="","",VLOOKUP($A169,LISTADO!$A$6:$F$623,3,0))</f>
        <v/>
      </c>
      <c r="D169" s="63" t="str">
        <f>IF(C169="","",VLOOKUP($A169,LISTADO!$A$6:$F$623,4,0))</f>
        <v/>
      </c>
      <c r="E169" s="63" t="str">
        <f>IF(D169="","",VLOOKUP($A169,LISTADO!$A$6:$F$623,5,0))</f>
        <v/>
      </c>
      <c r="F169" s="64" t="str">
        <f>IF(E169="","",VLOOKUP($A169,LISTADO!$A$6:$F$623,6,0))</f>
        <v/>
      </c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1:18" x14ac:dyDescent="0.25">
      <c r="A170" s="81"/>
      <c r="B170" s="63" t="str">
        <f>IF(A170="","",VLOOKUP($A170,LISTADO!$A$6:$F$623589,2,0))</f>
        <v/>
      </c>
      <c r="C170" s="63" t="str">
        <f>IF(B170="","",VLOOKUP($A170,LISTADO!$A$6:$F$623,3,0))</f>
        <v/>
      </c>
      <c r="D170" s="63" t="str">
        <f>IF(C170="","",VLOOKUP($A170,LISTADO!$A$6:$F$623,4,0))</f>
        <v/>
      </c>
      <c r="E170" s="63" t="str">
        <f>IF(D170="","",VLOOKUP($A170,LISTADO!$A$6:$F$623,5,0))</f>
        <v/>
      </c>
      <c r="F170" s="64" t="str">
        <f>IF(E170="","",VLOOKUP($A170,LISTADO!$A$6:$F$623,6,0))</f>
        <v/>
      </c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1:18" x14ac:dyDescent="0.25">
      <c r="A171" s="81"/>
      <c r="B171" s="63" t="str">
        <f>IF(A171="","",VLOOKUP($A171,LISTADO!$A$6:$F$623589,2,0))</f>
        <v/>
      </c>
      <c r="C171" s="63" t="str">
        <f>IF(B171="","",VLOOKUP($A171,LISTADO!$A$6:$F$623,3,0))</f>
        <v/>
      </c>
      <c r="D171" s="63" t="str">
        <f>IF(C171="","",VLOOKUP($A171,LISTADO!$A$6:$F$623,4,0))</f>
        <v/>
      </c>
      <c r="E171" s="63" t="str">
        <f>IF(D171="","",VLOOKUP($A171,LISTADO!$A$6:$F$623,5,0))</f>
        <v/>
      </c>
      <c r="F171" s="64" t="str">
        <f>IF(E171="","",VLOOKUP($A171,LISTADO!$A$6:$F$623,6,0))</f>
        <v/>
      </c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1:18" x14ac:dyDescent="0.25">
      <c r="A172" s="81"/>
      <c r="B172" s="63" t="str">
        <f>IF(A172="","",VLOOKUP($A172,LISTADO!$A$6:$F$623589,2,0))</f>
        <v/>
      </c>
      <c r="C172" s="63" t="str">
        <f>IF(B172="","",VLOOKUP($A172,LISTADO!$A$6:$F$623,3,0))</f>
        <v/>
      </c>
      <c r="D172" s="63" t="str">
        <f>IF(C172="","",VLOOKUP($A172,LISTADO!$A$6:$F$623,4,0))</f>
        <v/>
      </c>
      <c r="E172" s="63" t="str">
        <f>IF(D172="","",VLOOKUP($A172,LISTADO!$A$6:$F$623,5,0))</f>
        <v/>
      </c>
      <c r="F172" s="64" t="str">
        <f>IF(E172="","",VLOOKUP($A172,LISTADO!$A$6:$F$623,6,0))</f>
        <v/>
      </c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1:18" x14ac:dyDescent="0.25">
      <c r="A173" s="81"/>
      <c r="B173" s="63" t="str">
        <f>IF(A173="","",VLOOKUP($A173,LISTADO!$A$6:$F$623589,2,0))</f>
        <v/>
      </c>
      <c r="C173" s="63" t="str">
        <f>IF(B173="","",VLOOKUP($A173,LISTADO!$A$6:$F$623,3,0))</f>
        <v/>
      </c>
      <c r="D173" s="63" t="str">
        <f>IF(C173="","",VLOOKUP($A173,LISTADO!$A$6:$F$623,4,0))</f>
        <v/>
      </c>
      <c r="E173" s="63" t="str">
        <f>IF(D173="","",VLOOKUP($A173,LISTADO!$A$6:$F$623,5,0))</f>
        <v/>
      </c>
      <c r="F173" s="64" t="str">
        <f>IF(E173="","",VLOOKUP($A173,LISTADO!$A$6:$F$623,6,0))</f>
        <v/>
      </c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1:18" x14ac:dyDescent="0.25">
      <c r="A174" s="81"/>
      <c r="B174" s="63" t="str">
        <f>IF(A174="","",VLOOKUP($A174,LISTADO!$A$6:$F$623589,2,0))</f>
        <v/>
      </c>
      <c r="C174" s="63" t="str">
        <f>IF(B174="","",VLOOKUP($A174,LISTADO!$A$6:$F$623,3,0))</f>
        <v/>
      </c>
      <c r="D174" s="63" t="str">
        <f>IF(C174="","",VLOOKUP($A174,LISTADO!$A$6:$F$623,4,0))</f>
        <v/>
      </c>
      <c r="E174" s="63" t="str">
        <f>IF(D174="","",VLOOKUP($A174,LISTADO!$A$6:$F$623,5,0))</f>
        <v/>
      </c>
      <c r="F174" s="64" t="str">
        <f>IF(E174="","",VLOOKUP($A174,LISTADO!$A$6:$F$623,6,0))</f>
        <v/>
      </c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1:18" x14ac:dyDescent="0.25">
      <c r="A175" s="81"/>
      <c r="B175" s="63" t="str">
        <f>IF(A175="","",VLOOKUP($A175,LISTADO!$A$6:$F$623589,2,0))</f>
        <v/>
      </c>
      <c r="C175" s="63" t="str">
        <f>IF(B175="","",VLOOKUP($A175,LISTADO!$A$6:$F$623,3,0))</f>
        <v/>
      </c>
      <c r="D175" s="63" t="str">
        <f>IF(C175="","",VLOOKUP($A175,LISTADO!$A$6:$F$623,4,0))</f>
        <v/>
      </c>
      <c r="E175" s="63" t="str">
        <f>IF(D175="","",VLOOKUP($A175,LISTADO!$A$6:$F$623,5,0))</f>
        <v/>
      </c>
      <c r="F175" s="64" t="str">
        <f>IF(E175="","",VLOOKUP($A175,LISTADO!$A$6:$F$623,6,0))</f>
        <v/>
      </c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1:18" x14ac:dyDescent="0.25">
      <c r="A176" s="81"/>
      <c r="B176" s="63" t="str">
        <f>IF(A176="","",VLOOKUP($A176,LISTADO!$A$6:$F$623589,2,0))</f>
        <v/>
      </c>
      <c r="C176" s="63" t="str">
        <f>IF(B176="","",VLOOKUP($A176,LISTADO!$A$6:$F$623,3,0))</f>
        <v/>
      </c>
      <c r="D176" s="63" t="str">
        <f>IF(C176="","",VLOOKUP($A176,LISTADO!$A$6:$F$623,4,0))</f>
        <v/>
      </c>
      <c r="E176" s="63" t="str">
        <f>IF(D176="","",VLOOKUP($A176,LISTADO!$A$6:$F$623,5,0))</f>
        <v/>
      </c>
      <c r="F176" s="64" t="str">
        <f>IF(E176="","",VLOOKUP($A176,LISTADO!$A$6:$F$623,6,0))</f>
        <v/>
      </c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1:18" x14ac:dyDescent="0.25">
      <c r="A177" s="81"/>
      <c r="B177" s="63" t="str">
        <f>IF(A177="","",VLOOKUP($A177,LISTADO!$A$6:$F$623589,2,0))</f>
        <v/>
      </c>
      <c r="C177" s="63" t="str">
        <f>IF(B177="","",VLOOKUP($A177,LISTADO!$A$6:$F$623,3,0))</f>
        <v/>
      </c>
      <c r="D177" s="63" t="str">
        <f>IF(C177="","",VLOOKUP($A177,LISTADO!$A$6:$F$623,4,0))</f>
        <v/>
      </c>
      <c r="E177" s="63" t="str">
        <f>IF(D177="","",VLOOKUP($A177,LISTADO!$A$6:$F$623,5,0))</f>
        <v/>
      </c>
      <c r="F177" s="64" t="str">
        <f>IF(E177="","",VLOOKUP($A177,LISTADO!$A$6:$F$623,6,0))</f>
        <v/>
      </c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1:18" x14ac:dyDescent="0.25">
      <c r="A178" s="81"/>
      <c r="B178" s="63" t="str">
        <f>IF(A178="","",VLOOKUP($A178,LISTADO!$A$6:$F$623589,2,0))</f>
        <v/>
      </c>
      <c r="C178" s="63" t="str">
        <f>IF(B178="","",VLOOKUP($A178,LISTADO!$A$6:$F$623,3,0))</f>
        <v/>
      </c>
      <c r="D178" s="63" t="str">
        <f>IF(C178="","",VLOOKUP($A178,LISTADO!$A$6:$F$623,4,0))</f>
        <v/>
      </c>
      <c r="E178" s="63" t="str">
        <f>IF(D178="","",VLOOKUP($A178,LISTADO!$A$6:$F$623,5,0))</f>
        <v/>
      </c>
      <c r="F178" s="64" t="str">
        <f>IF(E178="","",VLOOKUP($A178,LISTADO!$A$6:$F$623,6,0))</f>
        <v/>
      </c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1:18" x14ac:dyDescent="0.25">
      <c r="A179" s="81"/>
      <c r="B179" s="63" t="str">
        <f>IF(A179="","",VLOOKUP($A179,LISTADO!$A$6:$F$623589,2,0))</f>
        <v/>
      </c>
      <c r="C179" s="63" t="str">
        <f>IF(B179="","",VLOOKUP($A179,LISTADO!$A$6:$F$623,3,0))</f>
        <v/>
      </c>
      <c r="D179" s="63" t="str">
        <f>IF(C179="","",VLOOKUP($A179,LISTADO!$A$6:$F$623,4,0))</f>
        <v/>
      </c>
      <c r="E179" s="63" t="str">
        <f>IF(D179="","",VLOOKUP($A179,LISTADO!$A$6:$F$623,5,0))</f>
        <v/>
      </c>
      <c r="F179" s="64" t="str">
        <f>IF(E179="","",VLOOKUP($A179,LISTADO!$A$6:$F$623,6,0))</f>
        <v/>
      </c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1:18" x14ac:dyDescent="0.25">
      <c r="A180" s="81"/>
      <c r="B180" s="63" t="str">
        <f>IF(A180="","",VLOOKUP($A180,LISTADO!$A$6:$F$623589,2,0))</f>
        <v/>
      </c>
      <c r="C180" s="63" t="str">
        <f>IF(B180="","",VLOOKUP($A180,LISTADO!$A$6:$F$623,3,0))</f>
        <v/>
      </c>
      <c r="D180" s="63" t="str">
        <f>IF(C180="","",VLOOKUP($A180,LISTADO!$A$6:$F$623,4,0))</f>
        <v/>
      </c>
      <c r="E180" s="63" t="str">
        <f>IF(D180="","",VLOOKUP($A180,LISTADO!$A$6:$F$623,5,0))</f>
        <v/>
      </c>
      <c r="F180" s="64" t="str">
        <f>IF(E180="","",VLOOKUP($A180,LISTADO!$A$6:$F$623,6,0))</f>
        <v/>
      </c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1:18" x14ac:dyDescent="0.25">
      <c r="A181" s="81"/>
      <c r="B181" s="63" t="str">
        <f>IF(A181="","",VLOOKUP($A181,LISTADO!$A$6:$F$623589,2,0))</f>
        <v/>
      </c>
      <c r="C181" s="63" t="str">
        <f>IF(B181="","",VLOOKUP($A181,LISTADO!$A$6:$F$623,3,0))</f>
        <v/>
      </c>
      <c r="D181" s="63" t="str">
        <f>IF(C181="","",VLOOKUP($A181,LISTADO!$A$6:$F$623,4,0))</f>
        <v/>
      </c>
      <c r="E181" s="63" t="str">
        <f>IF(D181="","",VLOOKUP($A181,LISTADO!$A$6:$F$623,5,0))</f>
        <v/>
      </c>
      <c r="F181" s="64" t="str">
        <f>IF(E181="","",VLOOKUP($A181,LISTADO!$A$6:$F$623,6,0))</f>
        <v/>
      </c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1:18" x14ac:dyDescent="0.25">
      <c r="A182" s="81"/>
      <c r="B182" s="63" t="str">
        <f>IF(A182="","",VLOOKUP($A182,LISTADO!$A$6:$F$623589,2,0))</f>
        <v/>
      </c>
      <c r="C182" s="63" t="str">
        <f>IF(B182="","",VLOOKUP($A182,LISTADO!$A$6:$F$623,3,0))</f>
        <v/>
      </c>
      <c r="D182" s="63" t="str">
        <f>IF(C182="","",VLOOKUP($A182,LISTADO!$A$6:$F$623,4,0))</f>
        <v/>
      </c>
      <c r="E182" s="63" t="str">
        <f>IF(D182="","",VLOOKUP($A182,LISTADO!$A$6:$F$623,5,0))</f>
        <v/>
      </c>
      <c r="F182" s="64" t="str">
        <f>IF(E182="","",VLOOKUP($A182,LISTADO!$A$6:$F$623,6,0))</f>
        <v/>
      </c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1:18" x14ac:dyDescent="0.25">
      <c r="A183" s="81"/>
      <c r="B183" s="63" t="str">
        <f>IF(A183="","",VLOOKUP($A183,LISTADO!$A$6:$F$623589,2,0))</f>
        <v/>
      </c>
      <c r="C183" s="63" t="str">
        <f>IF(B183="","",VLOOKUP($A183,LISTADO!$A$6:$F$623,3,0))</f>
        <v/>
      </c>
      <c r="D183" s="63" t="str">
        <f>IF(C183="","",VLOOKUP($A183,LISTADO!$A$6:$F$623,4,0))</f>
        <v/>
      </c>
      <c r="E183" s="63" t="str">
        <f>IF(D183="","",VLOOKUP($A183,LISTADO!$A$6:$F$623,5,0))</f>
        <v/>
      </c>
      <c r="F183" s="64" t="str">
        <f>IF(E183="","",VLOOKUP($A183,LISTADO!$A$6:$F$623,6,0))</f>
        <v/>
      </c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1:18" x14ac:dyDescent="0.25">
      <c r="A184" s="81"/>
      <c r="B184" s="63" t="str">
        <f>IF(A184="","",VLOOKUP($A184,LISTADO!$A$6:$F$623589,2,0))</f>
        <v/>
      </c>
      <c r="C184" s="63" t="str">
        <f>IF(B184="","",VLOOKUP($A184,LISTADO!$A$6:$F$623,3,0))</f>
        <v/>
      </c>
      <c r="D184" s="63" t="str">
        <f>IF(C184="","",VLOOKUP($A184,LISTADO!$A$6:$F$623,4,0))</f>
        <v/>
      </c>
      <c r="E184" s="63" t="str">
        <f>IF(D184="","",VLOOKUP($A184,LISTADO!$A$6:$F$623,5,0))</f>
        <v/>
      </c>
      <c r="F184" s="64" t="str">
        <f>IF(E184="","",VLOOKUP($A184,LISTADO!$A$6:$F$623,6,0))</f>
        <v/>
      </c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1:18" x14ac:dyDescent="0.25">
      <c r="A185" s="81"/>
      <c r="B185" s="63" t="str">
        <f>IF(A185="","",VLOOKUP($A185,LISTADO!$A$6:$F$623589,2,0))</f>
        <v/>
      </c>
      <c r="C185" s="63" t="str">
        <f>IF(B185="","",VLOOKUP($A185,LISTADO!$A$6:$F$623,3,0))</f>
        <v/>
      </c>
      <c r="D185" s="63" t="str">
        <f>IF(C185="","",VLOOKUP($A185,LISTADO!$A$6:$F$623,4,0))</f>
        <v/>
      </c>
      <c r="E185" s="63" t="str">
        <f>IF(D185="","",VLOOKUP($A185,LISTADO!$A$6:$F$623,5,0))</f>
        <v/>
      </c>
      <c r="F185" s="64" t="str">
        <f>IF(E185="","",VLOOKUP($A185,LISTADO!$A$6:$F$623,6,0))</f>
        <v/>
      </c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1:18" x14ac:dyDescent="0.25">
      <c r="A186" s="81"/>
      <c r="B186" s="63" t="str">
        <f>IF(A186="","",VLOOKUP($A186,LISTADO!$A$6:$F$623589,2,0))</f>
        <v/>
      </c>
      <c r="C186" s="63" t="str">
        <f>IF(B186="","",VLOOKUP($A186,LISTADO!$A$6:$F$623,3,0))</f>
        <v/>
      </c>
      <c r="D186" s="63" t="str">
        <f>IF(C186="","",VLOOKUP($A186,LISTADO!$A$6:$F$623,4,0))</f>
        <v/>
      </c>
      <c r="E186" s="63" t="str">
        <f>IF(D186="","",VLOOKUP($A186,LISTADO!$A$6:$F$623,5,0))</f>
        <v/>
      </c>
      <c r="F186" s="64" t="str">
        <f>IF(E186="","",VLOOKUP($A186,LISTADO!$A$6:$F$623,6,0))</f>
        <v/>
      </c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1:18" x14ac:dyDescent="0.25">
      <c r="A187" s="81"/>
      <c r="B187" s="63" t="str">
        <f>IF(A187="","",VLOOKUP($A187,LISTADO!$A$6:$F$623589,2,0))</f>
        <v/>
      </c>
      <c r="C187" s="63" t="str">
        <f>IF(B187="","",VLOOKUP($A187,LISTADO!$A$6:$F$623,3,0))</f>
        <v/>
      </c>
      <c r="D187" s="63" t="str">
        <f>IF(C187="","",VLOOKUP($A187,LISTADO!$A$6:$F$623,4,0))</f>
        <v/>
      </c>
      <c r="E187" s="63" t="str">
        <f>IF(D187="","",VLOOKUP($A187,LISTADO!$A$6:$F$623,5,0))</f>
        <v/>
      </c>
      <c r="F187" s="64" t="str">
        <f>IF(E187="","",VLOOKUP($A187,LISTADO!$A$6:$F$623,6,0))</f>
        <v/>
      </c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1:18" x14ac:dyDescent="0.25">
      <c r="A188" s="81"/>
      <c r="B188" s="63" t="str">
        <f>IF(A188="","",VLOOKUP($A188,LISTADO!$A$6:$F$623589,2,0))</f>
        <v/>
      </c>
      <c r="C188" s="63" t="str">
        <f>IF(B188="","",VLOOKUP($A188,LISTADO!$A$6:$F$623,3,0))</f>
        <v/>
      </c>
      <c r="D188" s="63" t="str">
        <f>IF(C188="","",VLOOKUP($A188,LISTADO!$A$6:$F$623,4,0))</f>
        <v/>
      </c>
      <c r="E188" s="63" t="str">
        <f>IF(D188="","",VLOOKUP($A188,LISTADO!$A$6:$F$623,5,0))</f>
        <v/>
      </c>
      <c r="F188" s="64" t="str">
        <f>IF(E188="","",VLOOKUP($A188,LISTADO!$A$6:$F$623,6,0))</f>
        <v/>
      </c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1:18" x14ac:dyDescent="0.25">
      <c r="A189" s="81"/>
      <c r="B189" s="63" t="str">
        <f>IF(A189="","",VLOOKUP($A189,LISTADO!$A$6:$F$623589,2,0))</f>
        <v/>
      </c>
      <c r="C189" s="63" t="str">
        <f>IF(B189="","",VLOOKUP($A189,LISTADO!$A$6:$F$623,3,0))</f>
        <v/>
      </c>
      <c r="D189" s="63" t="str">
        <f>IF(C189="","",VLOOKUP($A189,LISTADO!$A$6:$F$623,4,0))</f>
        <v/>
      </c>
      <c r="E189" s="63" t="str">
        <f>IF(D189="","",VLOOKUP($A189,LISTADO!$A$6:$F$623,5,0))</f>
        <v/>
      </c>
      <c r="F189" s="64" t="str">
        <f>IF(E189="","",VLOOKUP($A189,LISTADO!$A$6:$F$623,6,0))</f>
        <v/>
      </c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1:18" x14ac:dyDescent="0.25">
      <c r="A190" s="81"/>
      <c r="B190" s="63" t="str">
        <f>IF(A190="","",VLOOKUP($A190,LISTADO!$A$6:$F$623589,2,0))</f>
        <v/>
      </c>
      <c r="C190" s="63" t="str">
        <f>IF(B190="","",VLOOKUP($A190,LISTADO!$A$6:$F$623,3,0))</f>
        <v/>
      </c>
      <c r="D190" s="63" t="str">
        <f>IF(C190="","",VLOOKUP($A190,LISTADO!$A$6:$F$623,4,0))</f>
        <v/>
      </c>
      <c r="E190" s="63" t="str">
        <f>IF(D190="","",VLOOKUP($A190,LISTADO!$A$6:$F$623,5,0))</f>
        <v/>
      </c>
      <c r="F190" s="64" t="str">
        <f>IF(E190="","",VLOOKUP($A190,LISTADO!$A$6:$F$623,6,0))</f>
        <v/>
      </c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1:18" x14ac:dyDescent="0.25">
      <c r="A191" s="81"/>
      <c r="B191" s="63" t="str">
        <f>IF(A191="","",VLOOKUP($A191,LISTADO!$A$6:$F$623589,2,0))</f>
        <v/>
      </c>
      <c r="C191" s="63" t="str">
        <f>IF(B191="","",VLOOKUP($A191,LISTADO!$A$6:$F$623,3,0))</f>
        <v/>
      </c>
      <c r="D191" s="63" t="str">
        <f>IF(C191="","",VLOOKUP($A191,LISTADO!$A$6:$F$623,4,0))</f>
        <v/>
      </c>
      <c r="E191" s="63" t="str">
        <f>IF(D191="","",VLOOKUP($A191,LISTADO!$A$6:$F$623,5,0))</f>
        <v/>
      </c>
      <c r="F191" s="64" t="str">
        <f>IF(E191="","",VLOOKUP($A191,LISTADO!$A$6:$F$623,6,0))</f>
        <v/>
      </c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1:18" x14ac:dyDescent="0.25">
      <c r="A192" s="81"/>
      <c r="B192" s="63" t="str">
        <f>IF(A192="","",VLOOKUP($A192,LISTADO!$A$6:$F$623589,2,0))</f>
        <v/>
      </c>
      <c r="C192" s="63" t="str">
        <f>IF(B192="","",VLOOKUP($A192,LISTADO!$A$6:$F$623,3,0))</f>
        <v/>
      </c>
      <c r="D192" s="63" t="str">
        <f>IF(C192="","",VLOOKUP($A192,LISTADO!$A$6:$F$623,4,0))</f>
        <v/>
      </c>
      <c r="E192" s="63" t="str">
        <f>IF(D192="","",VLOOKUP($A192,LISTADO!$A$6:$F$623,5,0))</f>
        <v/>
      </c>
      <c r="F192" s="64" t="str">
        <f>IF(E192="","",VLOOKUP($A192,LISTADO!$A$6:$F$623,6,0))</f>
        <v/>
      </c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1:18" x14ac:dyDescent="0.25">
      <c r="A193" s="81"/>
      <c r="B193" s="63" t="str">
        <f>IF(A193="","",VLOOKUP($A193,LISTADO!$A$6:$F$623589,2,0))</f>
        <v/>
      </c>
      <c r="C193" s="63" t="str">
        <f>IF(B193="","",VLOOKUP($A193,LISTADO!$A$6:$F$623,3,0))</f>
        <v/>
      </c>
      <c r="D193" s="63" t="str">
        <f>IF(C193="","",VLOOKUP($A193,LISTADO!$A$6:$F$623,4,0))</f>
        <v/>
      </c>
      <c r="E193" s="63" t="str">
        <f>IF(D193="","",VLOOKUP($A193,LISTADO!$A$6:$F$623,5,0))</f>
        <v/>
      </c>
      <c r="F193" s="64" t="str">
        <f>IF(E193="","",VLOOKUP($A193,LISTADO!$A$6:$F$623,6,0))</f>
        <v/>
      </c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1:18" x14ac:dyDescent="0.25">
      <c r="A194" s="81"/>
      <c r="B194" s="63" t="str">
        <f>IF(A194="","",VLOOKUP($A194,LISTADO!$A$6:$F$623589,2,0))</f>
        <v/>
      </c>
      <c r="C194" s="63" t="str">
        <f>IF(B194="","",VLOOKUP($A194,LISTADO!$A$6:$F$623,3,0))</f>
        <v/>
      </c>
      <c r="D194" s="63" t="str">
        <f>IF(C194="","",VLOOKUP($A194,LISTADO!$A$6:$F$623,4,0))</f>
        <v/>
      </c>
      <c r="E194" s="63" t="str">
        <f>IF(D194="","",VLOOKUP($A194,LISTADO!$A$6:$F$623,5,0))</f>
        <v/>
      </c>
      <c r="F194" s="64" t="str">
        <f>IF(E194="","",VLOOKUP($A194,LISTADO!$A$6:$F$623,6,0))</f>
        <v/>
      </c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1:18" x14ac:dyDescent="0.25">
      <c r="A195" s="81"/>
      <c r="B195" s="63" t="str">
        <f>IF(A195="","",VLOOKUP($A195,LISTADO!$A$6:$F$623589,2,0))</f>
        <v/>
      </c>
      <c r="C195" s="63" t="str">
        <f>IF(B195="","",VLOOKUP($A195,LISTADO!$A$6:$F$623,3,0))</f>
        <v/>
      </c>
      <c r="D195" s="63" t="str">
        <f>IF(C195="","",VLOOKUP($A195,LISTADO!$A$6:$F$623,4,0))</f>
        <v/>
      </c>
      <c r="E195" s="63" t="str">
        <f>IF(D195="","",VLOOKUP($A195,LISTADO!$A$6:$F$623,5,0))</f>
        <v/>
      </c>
      <c r="F195" s="64" t="str">
        <f>IF(E195="","",VLOOKUP($A195,LISTADO!$A$6:$F$623,6,0))</f>
        <v/>
      </c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1:18" x14ac:dyDescent="0.25">
      <c r="A196" s="81"/>
      <c r="B196" s="63" t="str">
        <f>IF(A196="","",VLOOKUP($A196,LISTADO!$A$6:$F$623589,2,0))</f>
        <v/>
      </c>
      <c r="C196" s="63" t="str">
        <f>IF(B196="","",VLOOKUP($A196,LISTADO!$A$6:$F$623,3,0))</f>
        <v/>
      </c>
      <c r="D196" s="63" t="str">
        <f>IF(C196="","",VLOOKUP($A196,LISTADO!$A$6:$F$623,4,0))</f>
        <v/>
      </c>
      <c r="E196" s="63" t="str">
        <f>IF(D196="","",VLOOKUP($A196,LISTADO!$A$6:$F$623,5,0))</f>
        <v/>
      </c>
      <c r="F196" s="64" t="str">
        <f>IF(E196="","",VLOOKUP($A196,LISTADO!$A$6:$F$623,6,0))</f>
        <v/>
      </c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1:18" x14ac:dyDescent="0.25">
      <c r="A197" s="81"/>
      <c r="B197" s="63" t="str">
        <f>IF(A197="","",VLOOKUP($A197,LISTADO!$A$6:$F$623589,2,0))</f>
        <v/>
      </c>
      <c r="C197" s="63" t="str">
        <f>IF(B197="","",VLOOKUP($A197,LISTADO!$A$6:$F$623,3,0))</f>
        <v/>
      </c>
      <c r="D197" s="63" t="str">
        <f>IF(C197="","",VLOOKUP($A197,LISTADO!$A$6:$F$623,4,0))</f>
        <v/>
      </c>
      <c r="E197" s="63" t="str">
        <f>IF(D197="","",VLOOKUP($A197,LISTADO!$A$6:$F$623,5,0))</f>
        <v/>
      </c>
      <c r="F197" s="64" t="str">
        <f>IF(E197="","",VLOOKUP($A197,LISTADO!$A$6:$F$623,6,0))</f>
        <v/>
      </c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1:18" x14ac:dyDescent="0.25">
      <c r="A198" s="81"/>
      <c r="B198" s="63" t="str">
        <f>IF(A198="","",VLOOKUP($A198,LISTADO!$A$6:$F$623589,2,0))</f>
        <v/>
      </c>
      <c r="C198" s="63" t="str">
        <f>IF(B198="","",VLOOKUP($A198,LISTADO!$A$6:$F$623,3,0))</f>
        <v/>
      </c>
      <c r="D198" s="63" t="str">
        <f>IF(C198="","",VLOOKUP($A198,LISTADO!$A$6:$F$623,4,0))</f>
        <v/>
      </c>
      <c r="E198" s="63" t="str">
        <f>IF(D198="","",VLOOKUP($A198,LISTADO!$A$6:$F$623,5,0))</f>
        <v/>
      </c>
      <c r="F198" s="64" t="str">
        <f>IF(E198="","",VLOOKUP($A198,LISTADO!$A$6:$F$623,6,0))</f>
        <v/>
      </c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1:18" x14ac:dyDescent="0.25">
      <c r="A199" s="81"/>
      <c r="B199" s="63" t="str">
        <f>IF(A199="","",VLOOKUP($A199,LISTADO!$A$6:$F$623589,2,0))</f>
        <v/>
      </c>
      <c r="C199" s="63" t="str">
        <f>IF(B199="","",VLOOKUP($A199,LISTADO!$A$6:$F$623,3,0))</f>
        <v/>
      </c>
      <c r="D199" s="63" t="str">
        <f>IF(C199="","",VLOOKUP($A199,LISTADO!$A$6:$F$623,4,0))</f>
        <v/>
      </c>
      <c r="E199" s="63" t="str">
        <f>IF(D199="","",VLOOKUP($A199,LISTADO!$A$6:$F$623,5,0))</f>
        <v/>
      </c>
      <c r="F199" s="64" t="str">
        <f>IF(E199="","",VLOOKUP($A199,LISTADO!$A$6:$F$623,6,0))</f>
        <v/>
      </c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1:18" x14ac:dyDescent="0.25">
      <c r="A200" s="81"/>
      <c r="B200" s="63" t="str">
        <f>IF(A200="","",VLOOKUP($A200,LISTADO!$A$6:$F$623589,2,0))</f>
        <v/>
      </c>
      <c r="C200" s="63" t="str">
        <f>IF(B200="","",VLOOKUP($A200,LISTADO!$A$6:$F$623,3,0))</f>
        <v/>
      </c>
      <c r="D200" s="63" t="str">
        <f>IF(C200="","",VLOOKUP($A200,LISTADO!$A$6:$F$623,4,0))</f>
        <v/>
      </c>
      <c r="E200" s="63" t="str">
        <f>IF(D200="","",VLOOKUP($A200,LISTADO!$A$6:$F$623,5,0))</f>
        <v/>
      </c>
      <c r="F200" s="64" t="str">
        <f>IF(E200="","",VLOOKUP($A200,LISTADO!$A$6:$F$623,6,0))</f>
        <v/>
      </c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1:18" x14ac:dyDescent="0.25">
      <c r="A201" s="81"/>
      <c r="B201" s="63" t="str">
        <f>IF(A201="","",VLOOKUP($A201,LISTADO!$A$6:$F$623589,2,0))</f>
        <v/>
      </c>
      <c r="C201" s="63" t="str">
        <f>IF(B201="","",VLOOKUP($A201,LISTADO!$A$6:$F$623,3,0))</f>
        <v/>
      </c>
      <c r="D201" s="63" t="str">
        <f>IF(C201="","",VLOOKUP($A201,LISTADO!$A$6:$F$623,4,0))</f>
        <v/>
      </c>
      <c r="E201" s="63" t="str">
        <f>IF(D201="","",VLOOKUP($A201,LISTADO!$A$6:$F$623,5,0))</f>
        <v/>
      </c>
      <c r="F201" s="64" t="str">
        <f>IF(E201="","",VLOOKUP($A201,LISTADO!$A$6:$F$623,6,0))</f>
        <v/>
      </c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1:18" x14ac:dyDescent="0.25">
      <c r="A202" s="81"/>
      <c r="B202" s="63" t="str">
        <f>IF(A202="","",VLOOKUP($A202,LISTADO!$A$6:$F$623589,2,0))</f>
        <v/>
      </c>
      <c r="C202" s="63" t="str">
        <f>IF(B202="","",VLOOKUP($A202,LISTADO!$A$6:$F$623,3,0))</f>
        <v/>
      </c>
      <c r="D202" s="63" t="str">
        <f>IF(C202="","",VLOOKUP($A202,LISTADO!$A$6:$F$623,4,0))</f>
        <v/>
      </c>
      <c r="E202" s="63" t="str">
        <f>IF(D202="","",VLOOKUP($A202,LISTADO!$A$6:$F$623,5,0))</f>
        <v/>
      </c>
      <c r="F202" s="64" t="str">
        <f>IF(E202="","",VLOOKUP($A202,LISTADO!$A$6:$F$623,6,0))</f>
        <v/>
      </c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1:18" x14ac:dyDescent="0.25">
      <c r="A203" s="81"/>
      <c r="B203" s="63" t="str">
        <f>IF(A203="","",VLOOKUP($A203,LISTADO!$A$6:$F$623589,2,0))</f>
        <v/>
      </c>
      <c r="C203" s="63" t="str">
        <f>IF(B203="","",VLOOKUP($A203,LISTADO!$A$6:$F$623,3,0))</f>
        <v/>
      </c>
      <c r="D203" s="63" t="str">
        <f>IF(C203="","",VLOOKUP($A203,LISTADO!$A$6:$F$623,4,0))</f>
        <v/>
      </c>
      <c r="E203" s="63" t="str">
        <f>IF(D203="","",VLOOKUP($A203,LISTADO!$A$6:$F$623,5,0))</f>
        <v/>
      </c>
      <c r="F203" s="64" t="str">
        <f>IF(E203="","",VLOOKUP($A203,LISTADO!$A$6:$F$623,6,0))</f>
        <v/>
      </c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1:18" x14ac:dyDescent="0.25">
      <c r="A204" s="81"/>
      <c r="B204" s="63" t="str">
        <f>IF(A204="","",VLOOKUP($A204,LISTADO!$A$6:$F$623589,2,0))</f>
        <v/>
      </c>
      <c r="C204" s="63" t="str">
        <f>IF(B204="","",VLOOKUP($A204,LISTADO!$A$6:$F$623,3,0))</f>
        <v/>
      </c>
      <c r="D204" s="63" t="str">
        <f>IF(C204="","",VLOOKUP($A204,LISTADO!$A$6:$F$623,4,0))</f>
        <v/>
      </c>
      <c r="E204" s="63" t="str">
        <f>IF(D204="","",VLOOKUP($A204,LISTADO!$A$6:$F$623,5,0))</f>
        <v/>
      </c>
      <c r="F204" s="64" t="str">
        <f>IF(E204="","",VLOOKUP($A204,LISTADO!$A$6:$F$623,6,0))</f>
        <v/>
      </c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1:18" x14ac:dyDescent="0.25">
      <c r="A205" s="81"/>
      <c r="B205" s="63" t="str">
        <f>IF(A205="","",VLOOKUP($A205,LISTADO!$A$6:$F$623589,2,0))</f>
        <v/>
      </c>
      <c r="C205" s="63" t="str">
        <f>IF(B205="","",VLOOKUP($A205,LISTADO!$A$6:$F$623,3,0))</f>
        <v/>
      </c>
      <c r="D205" s="63" t="str">
        <f>IF(C205="","",VLOOKUP($A205,LISTADO!$A$6:$F$623,4,0))</f>
        <v/>
      </c>
      <c r="E205" s="63" t="str">
        <f>IF(D205="","",VLOOKUP($A205,LISTADO!$A$6:$F$623,5,0))</f>
        <v/>
      </c>
      <c r="F205" s="64" t="str">
        <f>IF(E205="","",VLOOKUP($A205,LISTADO!$A$6:$F$623,6,0))</f>
        <v/>
      </c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1:18" x14ac:dyDescent="0.25">
      <c r="A206" s="81"/>
      <c r="B206" s="63" t="str">
        <f>IF(A206="","",VLOOKUP($A206,LISTADO!$A$6:$F$623589,2,0))</f>
        <v/>
      </c>
      <c r="C206" s="63" t="str">
        <f>IF(B206="","",VLOOKUP($A206,LISTADO!$A$6:$F$623,3,0))</f>
        <v/>
      </c>
      <c r="D206" s="63" t="str">
        <f>IF(C206="","",VLOOKUP($A206,LISTADO!$A$6:$F$623,4,0))</f>
        <v/>
      </c>
      <c r="E206" s="63" t="str">
        <f>IF(D206="","",VLOOKUP($A206,LISTADO!$A$6:$F$623,5,0))</f>
        <v/>
      </c>
      <c r="F206" s="64" t="str">
        <f>IF(E206="","",VLOOKUP($A206,LISTADO!$A$6:$F$623,6,0))</f>
        <v/>
      </c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1:18" x14ac:dyDescent="0.25">
      <c r="A207" s="81"/>
      <c r="B207" s="63" t="str">
        <f>IF(A207="","",VLOOKUP($A207,LISTADO!$A$6:$F$623589,2,0))</f>
        <v/>
      </c>
      <c r="C207" s="63" t="str">
        <f>IF(B207="","",VLOOKUP($A207,LISTADO!$A$6:$F$623,3,0))</f>
        <v/>
      </c>
      <c r="D207" s="63" t="str">
        <f>IF(C207="","",VLOOKUP($A207,LISTADO!$A$6:$F$623,4,0))</f>
        <v/>
      </c>
      <c r="E207" s="63" t="str">
        <f>IF(D207="","",VLOOKUP($A207,LISTADO!$A$6:$F$623,5,0))</f>
        <v/>
      </c>
      <c r="F207" s="64" t="str">
        <f>IF(E207="","",VLOOKUP($A207,LISTADO!$A$6:$F$623,6,0))</f>
        <v/>
      </c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1:18" x14ac:dyDescent="0.25">
      <c r="A208" s="81"/>
      <c r="B208" s="63" t="str">
        <f>IF(A208="","",VLOOKUP($A208,LISTADO!$A$6:$F$623589,2,0))</f>
        <v/>
      </c>
      <c r="C208" s="63" t="str">
        <f>IF(B208="","",VLOOKUP($A208,LISTADO!$A$6:$F$623,3,0))</f>
        <v/>
      </c>
      <c r="D208" s="63" t="str">
        <f>IF(C208="","",VLOOKUP($A208,LISTADO!$A$6:$F$623,4,0))</f>
        <v/>
      </c>
      <c r="E208" s="63" t="str">
        <f>IF(D208="","",VLOOKUP($A208,LISTADO!$A$6:$F$623,5,0))</f>
        <v/>
      </c>
      <c r="F208" s="64" t="str">
        <f>IF(E208="","",VLOOKUP($A208,LISTADO!$A$6:$F$623,6,0))</f>
        <v/>
      </c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1:18" x14ac:dyDescent="0.25">
      <c r="A209" s="81"/>
      <c r="B209" s="63" t="str">
        <f>IF(A209="","",VLOOKUP($A209,LISTADO!$A$6:$F$623589,2,0))</f>
        <v/>
      </c>
      <c r="C209" s="63" t="str">
        <f>IF(B209="","",VLOOKUP($A209,LISTADO!$A$6:$F$623,3,0))</f>
        <v/>
      </c>
      <c r="D209" s="63" t="str">
        <f>IF(C209="","",VLOOKUP($A209,LISTADO!$A$6:$F$623,4,0))</f>
        <v/>
      </c>
      <c r="E209" s="63" t="str">
        <f>IF(D209="","",VLOOKUP($A209,LISTADO!$A$6:$F$623,5,0))</f>
        <v/>
      </c>
      <c r="F209" s="64" t="str">
        <f>IF(E209="","",VLOOKUP($A209,LISTADO!$A$6:$F$623,6,0))</f>
        <v/>
      </c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1:18" x14ac:dyDescent="0.25">
      <c r="A210" s="81"/>
      <c r="B210" s="63" t="str">
        <f>IF(A210="","",VLOOKUP($A210,LISTADO!$A$6:$F$623589,2,0))</f>
        <v/>
      </c>
      <c r="C210" s="63" t="str">
        <f>IF(B210="","",VLOOKUP($A210,LISTADO!$A$6:$F$623,3,0))</f>
        <v/>
      </c>
      <c r="D210" s="63" t="str">
        <f>IF(C210="","",VLOOKUP($A210,LISTADO!$A$6:$F$623,4,0))</f>
        <v/>
      </c>
      <c r="E210" s="63" t="str">
        <f>IF(D210="","",VLOOKUP($A210,LISTADO!$A$6:$F$623,5,0))</f>
        <v/>
      </c>
      <c r="F210" s="64" t="str">
        <f>IF(E210="","",VLOOKUP($A210,LISTADO!$A$6:$F$623,6,0))</f>
        <v/>
      </c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1:18" x14ac:dyDescent="0.25">
      <c r="A211" s="81"/>
      <c r="B211" s="63" t="str">
        <f>IF(A211="","",VLOOKUP($A211,LISTADO!$A$6:$F$623589,2,0))</f>
        <v/>
      </c>
      <c r="C211" s="63" t="str">
        <f>IF(B211="","",VLOOKUP($A211,LISTADO!$A$6:$F$623,3,0))</f>
        <v/>
      </c>
      <c r="D211" s="63" t="str">
        <f>IF(C211="","",VLOOKUP($A211,LISTADO!$A$6:$F$623,4,0))</f>
        <v/>
      </c>
      <c r="E211" s="63" t="str">
        <f>IF(D211="","",VLOOKUP($A211,LISTADO!$A$6:$F$623,5,0))</f>
        <v/>
      </c>
      <c r="F211" s="64" t="str">
        <f>IF(E211="","",VLOOKUP($A211,LISTADO!$A$6:$F$623,6,0))</f>
        <v/>
      </c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1:18" x14ac:dyDescent="0.25">
      <c r="A212" s="81"/>
      <c r="B212" s="63" t="str">
        <f>IF(A212="","",VLOOKUP($A212,LISTADO!$A$6:$F$623589,2,0))</f>
        <v/>
      </c>
      <c r="C212" s="63" t="str">
        <f>IF(B212="","",VLOOKUP($A212,LISTADO!$A$6:$F$623,3,0))</f>
        <v/>
      </c>
      <c r="D212" s="63" t="str">
        <f>IF(C212="","",VLOOKUP($A212,LISTADO!$A$6:$F$623,4,0))</f>
        <v/>
      </c>
      <c r="E212" s="63" t="str">
        <f>IF(D212="","",VLOOKUP($A212,LISTADO!$A$6:$F$623,5,0))</f>
        <v/>
      </c>
      <c r="F212" s="64" t="str">
        <f>IF(E212="","",VLOOKUP($A212,LISTADO!$A$6:$F$623,6,0))</f>
        <v/>
      </c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1:18" x14ac:dyDescent="0.25">
      <c r="A213" s="81"/>
      <c r="B213" s="63" t="str">
        <f>IF(A213="","",VLOOKUP($A213,LISTADO!$A$6:$F$623589,2,0))</f>
        <v/>
      </c>
      <c r="C213" s="63" t="str">
        <f>IF(B213="","",VLOOKUP($A213,LISTADO!$A$6:$F$623,3,0))</f>
        <v/>
      </c>
      <c r="D213" s="63" t="str">
        <f>IF(C213="","",VLOOKUP($A213,LISTADO!$A$6:$F$623,4,0))</f>
        <v/>
      </c>
      <c r="E213" s="63" t="str">
        <f>IF(D213="","",VLOOKUP($A213,LISTADO!$A$6:$F$623,5,0))</f>
        <v/>
      </c>
      <c r="F213" s="64" t="str">
        <f>IF(E213="","",VLOOKUP($A213,LISTADO!$A$6:$F$623,6,0))</f>
        <v/>
      </c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1:18" x14ac:dyDescent="0.25">
      <c r="A214" s="81"/>
      <c r="B214" s="63" t="str">
        <f>IF(A214="","",VLOOKUP($A214,LISTADO!$A$6:$F$623589,2,0))</f>
        <v/>
      </c>
      <c r="C214" s="63" t="str">
        <f>IF(B214="","",VLOOKUP($A214,LISTADO!$A$6:$F$623,3,0))</f>
        <v/>
      </c>
      <c r="D214" s="63" t="str">
        <f>IF(C214="","",VLOOKUP($A214,LISTADO!$A$6:$F$623,4,0))</f>
        <v/>
      </c>
      <c r="E214" s="63" t="str">
        <f>IF(D214="","",VLOOKUP($A214,LISTADO!$A$6:$F$623,5,0))</f>
        <v/>
      </c>
      <c r="F214" s="64" t="str">
        <f>IF(E214="","",VLOOKUP($A214,LISTADO!$A$6:$F$623,6,0))</f>
        <v/>
      </c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1:18" x14ac:dyDescent="0.25">
      <c r="A215" s="81"/>
      <c r="B215" s="63" t="str">
        <f>IF(A215="","",VLOOKUP($A215,LISTADO!$A$6:$F$623589,2,0))</f>
        <v/>
      </c>
      <c r="C215" s="63" t="str">
        <f>IF(B215="","",VLOOKUP($A215,LISTADO!$A$6:$F$623,3,0))</f>
        <v/>
      </c>
      <c r="D215" s="63" t="str">
        <f>IF(C215="","",VLOOKUP($A215,LISTADO!$A$6:$F$623,4,0))</f>
        <v/>
      </c>
      <c r="E215" s="63" t="str">
        <f>IF(D215="","",VLOOKUP($A215,LISTADO!$A$6:$F$623,5,0))</f>
        <v/>
      </c>
      <c r="F215" s="64" t="str">
        <f>IF(E215="","",VLOOKUP($A215,LISTADO!$A$6:$F$623,6,0))</f>
        <v/>
      </c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1:18" x14ac:dyDescent="0.25">
      <c r="A216" s="81"/>
      <c r="B216" s="63" t="str">
        <f>IF(A216="","",VLOOKUP($A216,LISTADO!$A$6:$F$623589,2,0))</f>
        <v/>
      </c>
      <c r="C216" s="63" t="str">
        <f>IF(B216="","",VLOOKUP($A216,LISTADO!$A$6:$F$623,3,0))</f>
        <v/>
      </c>
      <c r="D216" s="63" t="str">
        <f>IF(C216="","",VLOOKUP($A216,LISTADO!$A$6:$F$623,4,0))</f>
        <v/>
      </c>
      <c r="E216" s="63" t="str">
        <f>IF(D216="","",VLOOKUP($A216,LISTADO!$A$6:$F$623,5,0))</f>
        <v/>
      </c>
      <c r="F216" s="64" t="str">
        <f>IF(E216="","",VLOOKUP($A216,LISTADO!$A$6:$F$623,6,0))</f>
        <v/>
      </c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1:18" x14ac:dyDescent="0.25">
      <c r="A217" s="81"/>
      <c r="B217" s="63" t="str">
        <f>IF(A217="","",VLOOKUP($A217,LISTADO!$A$6:$F$623589,2,0))</f>
        <v/>
      </c>
      <c r="C217" s="63" t="str">
        <f>IF(B217="","",VLOOKUP($A217,LISTADO!$A$6:$F$623,3,0))</f>
        <v/>
      </c>
      <c r="D217" s="63" t="str">
        <f>IF(C217="","",VLOOKUP($A217,LISTADO!$A$6:$F$623,4,0))</f>
        <v/>
      </c>
      <c r="E217" s="63" t="str">
        <f>IF(D217="","",VLOOKUP($A217,LISTADO!$A$6:$F$623,5,0))</f>
        <v/>
      </c>
      <c r="F217" s="64" t="str">
        <f>IF(E217="","",VLOOKUP($A217,LISTADO!$A$6:$F$623,6,0))</f>
        <v/>
      </c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1:18" x14ac:dyDescent="0.25">
      <c r="A218" s="81"/>
      <c r="B218" s="63" t="str">
        <f>IF(A218="","",VLOOKUP($A218,LISTADO!$A$6:$F$623589,2,0))</f>
        <v/>
      </c>
      <c r="C218" s="63" t="str">
        <f>IF(B218="","",VLOOKUP($A218,LISTADO!$A$6:$F$623,3,0))</f>
        <v/>
      </c>
      <c r="D218" s="63" t="str">
        <f>IF(C218="","",VLOOKUP($A218,LISTADO!$A$6:$F$623,4,0))</f>
        <v/>
      </c>
      <c r="E218" s="63" t="str">
        <f>IF(D218="","",VLOOKUP($A218,LISTADO!$A$6:$F$623,5,0))</f>
        <v/>
      </c>
      <c r="F218" s="64" t="str">
        <f>IF(E218="","",VLOOKUP($A218,LISTADO!$A$6:$F$623,6,0))</f>
        <v/>
      </c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1:18" x14ac:dyDescent="0.25">
      <c r="A219" s="81"/>
      <c r="B219" s="63" t="str">
        <f>IF(A219="","",VLOOKUP($A219,LISTADO!$A$6:$F$623589,2,0))</f>
        <v/>
      </c>
      <c r="C219" s="63" t="str">
        <f>IF(B219="","",VLOOKUP($A219,LISTADO!$A$6:$F$623,3,0))</f>
        <v/>
      </c>
      <c r="D219" s="63" t="str">
        <f>IF(C219="","",VLOOKUP($A219,LISTADO!$A$6:$F$623,4,0))</f>
        <v/>
      </c>
      <c r="E219" s="63" t="str">
        <f>IF(D219="","",VLOOKUP($A219,LISTADO!$A$6:$F$623,5,0))</f>
        <v/>
      </c>
      <c r="F219" s="64" t="str">
        <f>IF(E219="","",VLOOKUP($A219,LISTADO!$A$6:$F$623,6,0))</f>
        <v/>
      </c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1:18" x14ac:dyDescent="0.25">
      <c r="A220" s="81"/>
      <c r="B220" s="63" t="str">
        <f>IF(A220="","",VLOOKUP($A220,LISTADO!$A$6:$F$623589,2,0))</f>
        <v/>
      </c>
      <c r="C220" s="63" t="str">
        <f>IF(B220="","",VLOOKUP($A220,LISTADO!$A$6:$F$623,3,0))</f>
        <v/>
      </c>
      <c r="D220" s="63" t="str">
        <f>IF(C220="","",VLOOKUP($A220,LISTADO!$A$6:$F$623,4,0))</f>
        <v/>
      </c>
      <c r="E220" s="63" t="str">
        <f>IF(D220="","",VLOOKUP($A220,LISTADO!$A$6:$F$623,5,0))</f>
        <v/>
      </c>
      <c r="F220" s="64" t="str">
        <f>IF(E220="","",VLOOKUP($A220,LISTADO!$A$6:$F$623,6,0))</f>
        <v/>
      </c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1:18" x14ac:dyDescent="0.25">
      <c r="A221" s="81"/>
      <c r="B221" s="63" t="str">
        <f>IF(A221="","",VLOOKUP($A221,LISTADO!$A$6:$F$623589,2,0))</f>
        <v/>
      </c>
      <c r="C221" s="63" t="str">
        <f>IF(B221="","",VLOOKUP($A221,LISTADO!$A$6:$F$623,3,0))</f>
        <v/>
      </c>
      <c r="D221" s="63" t="str">
        <f>IF(C221="","",VLOOKUP($A221,LISTADO!$A$6:$F$623,4,0))</f>
        <v/>
      </c>
      <c r="E221" s="63" t="str">
        <f>IF(D221="","",VLOOKUP($A221,LISTADO!$A$6:$F$623,5,0))</f>
        <v/>
      </c>
      <c r="F221" s="64" t="str">
        <f>IF(E221="","",VLOOKUP($A221,LISTADO!$A$6:$F$623,6,0))</f>
        <v/>
      </c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1:18" x14ac:dyDescent="0.25">
      <c r="A222" s="81"/>
      <c r="B222" s="63" t="str">
        <f>IF(A222="","",VLOOKUP($A222,LISTADO!$A$6:$F$623589,2,0))</f>
        <v/>
      </c>
      <c r="C222" s="63" t="str">
        <f>IF(B222="","",VLOOKUP($A222,LISTADO!$A$6:$F$623,3,0))</f>
        <v/>
      </c>
      <c r="D222" s="63" t="str">
        <f>IF(C222="","",VLOOKUP($A222,LISTADO!$A$6:$F$623,4,0))</f>
        <v/>
      </c>
      <c r="E222" s="63" t="str">
        <f>IF(D222="","",VLOOKUP($A222,LISTADO!$A$6:$F$623,5,0))</f>
        <v/>
      </c>
      <c r="F222" s="64" t="str">
        <f>IF(E222="","",VLOOKUP($A222,LISTADO!$A$6:$F$623,6,0))</f>
        <v/>
      </c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1:18" x14ac:dyDescent="0.25">
      <c r="A223" s="81"/>
      <c r="B223" s="63" t="str">
        <f>IF(A223="","",VLOOKUP($A223,LISTADO!$A$6:$F$623589,2,0))</f>
        <v/>
      </c>
      <c r="C223" s="63" t="str">
        <f>IF(B223="","",VLOOKUP($A223,LISTADO!$A$6:$F$623,3,0))</f>
        <v/>
      </c>
      <c r="D223" s="63" t="str">
        <f>IF(C223="","",VLOOKUP($A223,LISTADO!$A$6:$F$623,4,0))</f>
        <v/>
      </c>
      <c r="E223" s="63" t="str">
        <f>IF(D223="","",VLOOKUP($A223,LISTADO!$A$6:$F$623,5,0))</f>
        <v/>
      </c>
      <c r="F223" s="64" t="str">
        <f>IF(E223="","",VLOOKUP($A223,LISTADO!$A$6:$F$623,6,0))</f>
        <v/>
      </c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1:18" x14ac:dyDescent="0.25">
      <c r="A224" s="81"/>
      <c r="B224" s="63" t="str">
        <f>IF(A224="","",VLOOKUP($A224,LISTADO!$A$6:$F$623589,2,0))</f>
        <v/>
      </c>
      <c r="C224" s="63" t="str">
        <f>IF(B224="","",VLOOKUP($A224,LISTADO!$A$6:$F$623,3,0))</f>
        <v/>
      </c>
      <c r="D224" s="63" t="str">
        <f>IF(C224="","",VLOOKUP($A224,LISTADO!$A$6:$F$623,4,0))</f>
        <v/>
      </c>
      <c r="E224" s="63" t="str">
        <f>IF(D224="","",VLOOKUP($A224,LISTADO!$A$6:$F$623,5,0))</f>
        <v/>
      </c>
      <c r="F224" s="64" t="str">
        <f>IF(E224="","",VLOOKUP($A224,LISTADO!$A$6:$F$623,6,0))</f>
        <v/>
      </c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1:18" x14ac:dyDescent="0.25">
      <c r="A225" s="81"/>
      <c r="B225" s="63" t="str">
        <f>IF(A225="","",VLOOKUP($A225,LISTADO!$A$6:$F$623589,2,0))</f>
        <v/>
      </c>
      <c r="C225" s="63" t="str">
        <f>IF(B225="","",VLOOKUP($A225,LISTADO!$A$6:$F$623,3,0))</f>
        <v/>
      </c>
      <c r="D225" s="63" t="str">
        <f>IF(C225="","",VLOOKUP($A225,LISTADO!$A$6:$F$623,4,0))</f>
        <v/>
      </c>
      <c r="E225" s="63" t="str">
        <f>IF(D225="","",VLOOKUP($A225,LISTADO!$A$6:$F$623,5,0))</f>
        <v/>
      </c>
      <c r="F225" s="64" t="str">
        <f>IF(E225="","",VLOOKUP($A225,LISTADO!$A$6:$F$623,6,0))</f>
        <v/>
      </c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1:18" x14ac:dyDescent="0.25">
      <c r="A226" s="81"/>
      <c r="B226" s="63" t="str">
        <f>IF(A226="","",VLOOKUP($A226,LISTADO!$A$6:$F$623589,2,0))</f>
        <v/>
      </c>
      <c r="C226" s="63" t="str">
        <f>IF(B226="","",VLOOKUP($A226,LISTADO!$A$6:$F$623,3,0))</f>
        <v/>
      </c>
      <c r="D226" s="63" t="str">
        <f>IF(C226="","",VLOOKUP($A226,LISTADO!$A$6:$F$623,4,0))</f>
        <v/>
      </c>
      <c r="E226" s="63" t="str">
        <f>IF(D226="","",VLOOKUP($A226,LISTADO!$A$6:$F$623,5,0))</f>
        <v/>
      </c>
      <c r="F226" s="64" t="str">
        <f>IF(E226="","",VLOOKUP($A226,LISTADO!$A$6:$F$623,6,0))</f>
        <v/>
      </c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1:18" x14ac:dyDescent="0.25">
      <c r="A227" s="81"/>
      <c r="B227" s="63" t="str">
        <f>IF(A227="","",VLOOKUP($A227,LISTADO!$A$6:$F$623589,2,0))</f>
        <v/>
      </c>
      <c r="C227" s="63" t="str">
        <f>IF(B227="","",VLOOKUP($A227,LISTADO!$A$6:$F$623,3,0))</f>
        <v/>
      </c>
      <c r="D227" s="63" t="str">
        <f>IF(C227="","",VLOOKUP($A227,LISTADO!$A$6:$F$623,4,0))</f>
        <v/>
      </c>
      <c r="E227" s="63" t="str">
        <f>IF(D227="","",VLOOKUP($A227,LISTADO!$A$6:$F$623,5,0))</f>
        <v/>
      </c>
      <c r="F227" s="64" t="str">
        <f>IF(E227="","",VLOOKUP($A227,LISTADO!$A$6:$F$623,6,0))</f>
        <v/>
      </c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1:18" x14ac:dyDescent="0.25">
      <c r="A228" s="81"/>
      <c r="B228" s="63" t="str">
        <f>IF(A228="","",VLOOKUP($A228,LISTADO!$A$6:$F$623589,2,0))</f>
        <v/>
      </c>
      <c r="C228" s="63" t="str">
        <f>IF(B228="","",VLOOKUP($A228,LISTADO!$A$6:$F$623,3,0))</f>
        <v/>
      </c>
      <c r="D228" s="63" t="str">
        <f>IF(C228="","",VLOOKUP($A228,LISTADO!$A$6:$F$623,4,0))</f>
        <v/>
      </c>
      <c r="E228" s="63" t="str">
        <f>IF(D228="","",VLOOKUP($A228,LISTADO!$A$6:$F$623,5,0))</f>
        <v/>
      </c>
      <c r="F228" s="64" t="str">
        <f>IF(E228="","",VLOOKUP($A228,LISTADO!$A$6:$F$623,6,0))</f>
        <v/>
      </c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1:18" x14ac:dyDescent="0.25">
      <c r="A229" s="81"/>
      <c r="B229" s="63" t="str">
        <f>IF(A229="","",VLOOKUP($A229,LISTADO!$A$6:$F$623589,2,0))</f>
        <v/>
      </c>
      <c r="C229" s="63" t="str">
        <f>IF(B229="","",VLOOKUP($A229,LISTADO!$A$6:$F$623,3,0))</f>
        <v/>
      </c>
      <c r="D229" s="63" t="str">
        <f>IF(C229="","",VLOOKUP($A229,LISTADO!$A$6:$F$623,4,0))</f>
        <v/>
      </c>
      <c r="E229" s="63" t="str">
        <f>IF(D229="","",VLOOKUP($A229,LISTADO!$A$6:$F$623,5,0))</f>
        <v/>
      </c>
      <c r="F229" s="64" t="str">
        <f>IF(E229="","",VLOOKUP($A229,LISTADO!$A$6:$F$623,6,0))</f>
        <v/>
      </c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1:18" x14ac:dyDescent="0.25">
      <c r="A230" s="81"/>
      <c r="B230" s="63" t="str">
        <f>IF(A230="","",VLOOKUP($A230,LISTADO!$A$6:$F$623589,2,0))</f>
        <v/>
      </c>
      <c r="C230" s="63" t="str">
        <f>IF(B230="","",VLOOKUP($A230,LISTADO!$A$6:$F$623,3,0))</f>
        <v/>
      </c>
      <c r="D230" s="63" t="str">
        <f>IF(C230="","",VLOOKUP($A230,LISTADO!$A$6:$F$623,4,0))</f>
        <v/>
      </c>
      <c r="E230" s="63" t="str">
        <f>IF(D230="","",VLOOKUP($A230,LISTADO!$A$6:$F$623,5,0))</f>
        <v/>
      </c>
      <c r="F230" s="64" t="str">
        <f>IF(E230="","",VLOOKUP($A230,LISTADO!$A$6:$F$623,6,0))</f>
        <v/>
      </c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1:18" x14ac:dyDescent="0.25">
      <c r="A231" s="81"/>
      <c r="B231" s="63" t="str">
        <f>IF(A231="","",VLOOKUP($A231,LISTADO!$A$6:$F$623589,2,0))</f>
        <v/>
      </c>
      <c r="C231" s="63" t="str">
        <f>IF(B231="","",VLOOKUP($A231,LISTADO!$A$6:$F$623,3,0))</f>
        <v/>
      </c>
      <c r="D231" s="63" t="str">
        <f>IF(C231="","",VLOOKUP($A231,LISTADO!$A$6:$F$623,4,0))</f>
        <v/>
      </c>
      <c r="E231" s="63" t="str">
        <f>IF(D231="","",VLOOKUP($A231,LISTADO!$A$6:$F$623,5,0))</f>
        <v/>
      </c>
      <c r="F231" s="64" t="str">
        <f>IF(E231="","",VLOOKUP($A231,LISTADO!$A$6:$F$623,6,0))</f>
        <v/>
      </c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1:18" x14ac:dyDescent="0.25">
      <c r="A232" s="81"/>
      <c r="B232" s="63" t="str">
        <f>IF(A232="","",VLOOKUP($A232,LISTADO!$A$6:$F$623589,2,0))</f>
        <v/>
      </c>
      <c r="C232" s="63" t="str">
        <f>IF(B232="","",VLOOKUP($A232,LISTADO!$A$6:$F$623,3,0))</f>
        <v/>
      </c>
      <c r="D232" s="63" t="str">
        <f>IF(C232="","",VLOOKUP($A232,LISTADO!$A$6:$F$623,4,0))</f>
        <v/>
      </c>
      <c r="E232" s="63" t="str">
        <f>IF(D232="","",VLOOKUP($A232,LISTADO!$A$6:$F$623,5,0))</f>
        <v/>
      </c>
      <c r="F232" s="64" t="str">
        <f>IF(E232="","",VLOOKUP($A232,LISTADO!$A$6:$F$623,6,0))</f>
        <v/>
      </c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1:18" x14ac:dyDescent="0.25">
      <c r="A233" s="81"/>
      <c r="B233" s="63" t="str">
        <f>IF(A233="","",VLOOKUP($A233,LISTADO!$A$6:$F$623589,2,0))</f>
        <v/>
      </c>
      <c r="C233" s="63" t="str">
        <f>IF(B233="","",VLOOKUP($A233,LISTADO!$A$6:$F$623,3,0))</f>
        <v/>
      </c>
      <c r="D233" s="63" t="str">
        <f>IF(C233="","",VLOOKUP($A233,LISTADO!$A$6:$F$623,4,0))</f>
        <v/>
      </c>
      <c r="E233" s="63" t="str">
        <f>IF(D233="","",VLOOKUP($A233,LISTADO!$A$6:$F$623,5,0))</f>
        <v/>
      </c>
      <c r="F233" s="64" t="str">
        <f>IF(E233="","",VLOOKUP($A233,LISTADO!$A$6:$F$623,6,0))</f>
        <v/>
      </c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1:18" x14ac:dyDescent="0.25">
      <c r="A234" s="81"/>
      <c r="B234" s="63" t="str">
        <f>IF(A234="","",VLOOKUP($A234,LISTADO!$A$6:$F$623589,2,0))</f>
        <v/>
      </c>
      <c r="C234" s="63" t="str">
        <f>IF(B234="","",VLOOKUP($A234,LISTADO!$A$6:$F$623,3,0))</f>
        <v/>
      </c>
      <c r="D234" s="63" t="str">
        <f>IF(C234="","",VLOOKUP($A234,LISTADO!$A$6:$F$623,4,0))</f>
        <v/>
      </c>
      <c r="E234" s="63" t="str">
        <f>IF(D234="","",VLOOKUP($A234,LISTADO!$A$6:$F$623,5,0))</f>
        <v/>
      </c>
      <c r="F234" s="64" t="str">
        <f>IF(E234="","",VLOOKUP($A234,LISTADO!$A$6:$F$623,6,0))</f>
        <v/>
      </c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1:18" x14ac:dyDescent="0.25">
      <c r="A235" s="81"/>
      <c r="B235" s="63" t="str">
        <f>IF(A235="","",VLOOKUP($A235,LISTADO!$A$6:$F$623589,2,0))</f>
        <v/>
      </c>
      <c r="C235" s="63" t="str">
        <f>IF(B235="","",VLOOKUP($A235,LISTADO!$A$6:$F$623,3,0))</f>
        <v/>
      </c>
      <c r="D235" s="63" t="str">
        <f>IF(C235="","",VLOOKUP($A235,LISTADO!$A$6:$F$623,4,0))</f>
        <v/>
      </c>
      <c r="E235" s="63" t="str">
        <f>IF(D235="","",VLOOKUP($A235,LISTADO!$A$6:$F$623,5,0))</f>
        <v/>
      </c>
      <c r="F235" s="64" t="str">
        <f>IF(E235="","",VLOOKUP($A235,LISTADO!$A$6:$F$623,6,0))</f>
        <v/>
      </c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1:18" x14ac:dyDescent="0.25">
      <c r="A236" s="81"/>
      <c r="B236" s="63" t="str">
        <f>IF(A236="","",VLOOKUP($A236,LISTADO!$A$6:$F$623589,2,0))</f>
        <v/>
      </c>
      <c r="C236" s="63" t="str">
        <f>IF(B236="","",VLOOKUP($A236,LISTADO!$A$6:$F$623,3,0))</f>
        <v/>
      </c>
      <c r="D236" s="63" t="str">
        <f>IF(C236="","",VLOOKUP($A236,LISTADO!$A$6:$F$623,4,0))</f>
        <v/>
      </c>
      <c r="E236" s="63" t="str">
        <f>IF(D236="","",VLOOKUP($A236,LISTADO!$A$6:$F$623,5,0))</f>
        <v/>
      </c>
      <c r="F236" s="64" t="str">
        <f>IF(E236="","",VLOOKUP($A236,LISTADO!$A$6:$F$623,6,0))</f>
        <v/>
      </c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1:18" x14ac:dyDescent="0.25">
      <c r="A237" s="81"/>
      <c r="B237" s="63" t="str">
        <f>IF(A237="","",VLOOKUP($A237,LISTADO!$A$6:$F$623589,2,0))</f>
        <v/>
      </c>
      <c r="C237" s="63" t="str">
        <f>IF(B237="","",VLOOKUP($A237,LISTADO!$A$6:$F$623,3,0))</f>
        <v/>
      </c>
      <c r="D237" s="63" t="str">
        <f>IF(C237="","",VLOOKUP($A237,LISTADO!$A$6:$F$623,4,0))</f>
        <v/>
      </c>
      <c r="E237" s="63" t="str">
        <f>IF(D237="","",VLOOKUP($A237,LISTADO!$A$6:$F$623,5,0))</f>
        <v/>
      </c>
      <c r="F237" s="64" t="str">
        <f>IF(E237="","",VLOOKUP($A237,LISTADO!$A$6:$F$623,6,0))</f>
        <v/>
      </c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1:18" x14ac:dyDescent="0.25">
      <c r="A238" s="81"/>
      <c r="B238" s="63" t="str">
        <f>IF(A238="","",VLOOKUP($A238,LISTADO!$A$6:$F$623589,2,0))</f>
        <v/>
      </c>
      <c r="C238" s="63" t="str">
        <f>IF(B238="","",VLOOKUP($A238,LISTADO!$A$6:$F$623,3,0))</f>
        <v/>
      </c>
      <c r="D238" s="63" t="str">
        <f>IF(C238="","",VLOOKUP($A238,LISTADO!$A$6:$F$623,4,0))</f>
        <v/>
      </c>
      <c r="E238" s="63" t="str">
        <f>IF(D238="","",VLOOKUP($A238,LISTADO!$A$6:$F$623,5,0))</f>
        <v/>
      </c>
      <c r="F238" s="64" t="str">
        <f>IF(E238="","",VLOOKUP($A238,LISTADO!$A$6:$F$623,6,0))</f>
        <v/>
      </c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1:18" x14ac:dyDescent="0.25">
      <c r="A239" s="81"/>
      <c r="B239" s="63" t="str">
        <f>IF(A239="","",VLOOKUP($A239,LISTADO!$A$6:$F$623589,2,0))</f>
        <v/>
      </c>
      <c r="C239" s="63" t="str">
        <f>IF(B239="","",VLOOKUP($A239,LISTADO!$A$6:$F$623,3,0))</f>
        <v/>
      </c>
      <c r="D239" s="63" t="str">
        <f>IF(C239="","",VLOOKUP($A239,LISTADO!$A$6:$F$623,4,0))</f>
        <v/>
      </c>
      <c r="E239" s="63" t="str">
        <f>IF(D239="","",VLOOKUP($A239,LISTADO!$A$6:$F$623,5,0))</f>
        <v/>
      </c>
      <c r="F239" s="64" t="str">
        <f>IF(E239="","",VLOOKUP($A239,LISTADO!$A$6:$F$623,6,0))</f>
        <v/>
      </c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1:18" x14ac:dyDescent="0.25">
      <c r="A240" s="81"/>
      <c r="B240" s="63" t="str">
        <f>IF(A240="","",VLOOKUP($A240,LISTADO!$A$6:$F$623589,2,0))</f>
        <v/>
      </c>
      <c r="C240" s="63" t="str">
        <f>IF(B240="","",VLOOKUP($A240,LISTADO!$A$6:$F$623,3,0))</f>
        <v/>
      </c>
      <c r="D240" s="63" t="str">
        <f>IF(C240="","",VLOOKUP($A240,LISTADO!$A$6:$F$623,4,0))</f>
        <v/>
      </c>
      <c r="E240" s="63" t="str">
        <f>IF(D240="","",VLOOKUP($A240,LISTADO!$A$6:$F$623,5,0))</f>
        <v/>
      </c>
      <c r="F240" s="64" t="str">
        <f>IF(E240="","",VLOOKUP($A240,LISTADO!$A$6:$F$623,6,0))</f>
        <v/>
      </c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1:18" x14ac:dyDescent="0.25">
      <c r="A241" s="81"/>
      <c r="B241" s="63" t="str">
        <f>IF(A241="","",VLOOKUP($A241,LISTADO!$A$6:$F$623589,2,0))</f>
        <v/>
      </c>
      <c r="C241" s="63" t="str">
        <f>IF(B241="","",VLOOKUP($A241,LISTADO!$A$6:$F$623,3,0))</f>
        <v/>
      </c>
      <c r="D241" s="63" t="str">
        <f>IF(C241="","",VLOOKUP($A241,LISTADO!$A$6:$F$623,4,0))</f>
        <v/>
      </c>
      <c r="E241" s="63" t="str">
        <f>IF(D241="","",VLOOKUP($A241,LISTADO!$A$6:$F$623,5,0))</f>
        <v/>
      </c>
      <c r="F241" s="64" t="str">
        <f>IF(E241="","",VLOOKUP($A241,LISTADO!$A$6:$F$623,6,0))</f>
        <v/>
      </c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1:18" x14ac:dyDescent="0.25">
      <c r="A242" s="81"/>
      <c r="B242" s="63" t="str">
        <f>IF(A242="","",VLOOKUP($A242,LISTADO!$A$6:$F$623589,2,0))</f>
        <v/>
      </c>
      <c r="C242" s="63" t="str">
        <f>IF(B242="","",VLOOKUP($A242,LISTADO!$A$6:$F$623,3,0))</f>
        <v/>
      </c>
      <c r="D242" s="63" t="str">
        <f>IF(C242="","",VLOOKUP($A242,LISTADO!$A$6:$F$623,4,0))</f>
        <v/>
      </c>
      <c r="E242" s="63" t="str">
        <f>IF(D242="","",VLOOKUP($A242,LISTADO!$A$6:$F$623,5,0))</f>
        <v/>
      </c>
      <c r="F242" s="64" t="str">
        <f>IF(E242="","",VLOOKUP($A242,LISTADO!$A$6:$F$623,6,0))</f>
        <v/>
      </c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  <row r="243" spans="1:18" x14ac:dyDescent="0.25">
      <c r="A243" s="81"/>
      <c r="B243" s="63" t="str">
        <f>IF(A243="","",VLOOKUP($A243,LISTADO!$A$6:$F$623589,2,0))</f>
        <v/>
      </c>
      <c r="C243" s="63" t="str">
        <f>IF(B243="","",VLOOKUP($A243,LISTADO!$A$6:$F$623,3,0))</f>
        <v/>
      </c>
      <c r="D243" s="63" t="str">
        <f>IF(C243="","",VLOOKUP($A243,LISTADO!$A$6:$F$623,4,0))</f>
        <v/>
      </c>
      <c r="E243" s="63" t="str">
        <f>IF(D243="","",VLOOKUP($A243,LISTADO!$A$6:$F$623,5,0))</f>
        <v/>
      </c>
      <c r="F243" s="64" t="str">
        <f>IF(E243="","",VLOOKUP($A243,LISTADO!$A$6:$F$623,6,0))</f>
        <v/>
      </c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</row>
    <row r="244" spans="1:18" x14ac:dyDescent="0.25">
      <c r="A244" s="81"/>
      <c r="B244" s="63" t="str">
        <f>IF(A244="","",VLOOKUP($A244,LISTADO!$A$6:$F$623589,2,0))</f>
        <v/>
      </c>
      <c r="C244" s="63" t="str">
        <f>IF(B244="","",VLOOKUP($A244,LISTADO!$A$6:$F$623,3,0))</f>
        <v/>
      </c>
      <c r="D244" s="63" t="str">
        <f>IF(C244="","",VLOOKUP($A244,LISTADO!$A$6:$F$623,4,0))</f>
        <v/>
      </c>
      <c r="E244" s="63" t="str">
        <f>IF(D244="","",VLOOKUP($A244,LISTADO!$A$6:$F$623,5,0))</f>
        <v/>
      </c>
      <c r="F244" s="64" t="str">
        <f>IF(E244="","",VLOOKUP($A244,LISTADO!$A$6:$F$623,6,0))</f>
        <v/>
      </c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</row>
    <row r="245" spans="1:18" x14ac:dyDescent="0.25">
      <c r="A245" s="81"/>
      <c r="B245" s="63" t="str">
        <f>IF(A245="","",VLOOKUP($A245,LISTADO!$A$6:$F$623589,2,0))</f>
        <v/>
      </c>
      <c r="C245" s="63" t="str">
        <f>IF(B245="","",VLOOKUP($A245,LISTADO!$A$6:$F$623,3,0))</f>
        <v/>
      </c>
      <c r="D245" s="63" t="str">
        <f>IF(C245="","",VLOOKUP($A245,LISTADO!$A$6:$F$623,4,0))</f>
        <v/>
      </c>
      <c r="E245" s="63" t="str">
        <f>IF(D245="","",VLOOKUP($A245,LISTADO!$A$6:$F$623,5,0))</f>
        <v/>
      </c>
      <c r="F245" s="64" t="str">
        <f>IF(E245="","",VLOOKUP($A245,LISTADO!$A$6:$F$623,6,0))</f>
        <v/>
      </c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</row>
    <row r="246" spans="1:18" x14ac:dyDescent="0.25">
      <c r="A246" s="81"/>
      <c r="B246" s="63" t="str">
        <f>IF(A246="","",VLOOKUP($A246,LISTADO!$A$6:$F$623589,2,0))</f>
        <v/>
      </c>
      <c r="C246" s="63" t="str">
        <f>IF(B246="","",VLOOKUP($A246,LISTADO!$A$6:$F$623,3,0))</f>
        <v/>
      </c>
      <c r="D246" s="63" t="str">
        <f>IF(C246="","",VLOOKUP($A246,LISTADO!$A$6:$F$623,4,0))</f>
        <v/>
      </c>
      <c r="E246" s="63" t="str">
        <f>IF(D246="","",VLOOKUP($A246,LISTADO!$A$6:$F$623,5,0))</f>
        <v/>
      </c>
      <c r="F246" s="64" t="str">
        <f>IF(E246="","",VLOOKUP($A246,LISTADO!$A$6:$F$623,6,0))</f>
        <v/>
      </c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</row>
    <row r="247" spans="1:18" x14ac:dyDescent="0.25">
      <c r="A247" s="81"/>
      <c r="B247" s="63" t="str">
        <f>IF(A247="","",VLOOKUP($A247,LISTADO!$A$6:$F$623589,2,0))</f>
        <v/>
      </c>
      <c r="C247" s="63" t="str">
        <f>IF(B247="","",VLOOKUP($A247,LISTADO!$A$6:$F$623,3,0))</f>
        <v/>
      </c>
      <c r="D247" s="63" t="str">
        <f>IF(C247="","",VLOOKUP($A247,LISTADO!$A$6:$F$623,4,0))</f>
        <v/>
      </c>
      <c r="E247" s="63" t="str">
        <f>IF(D247="","",VLOOKUP($A247,LISTADO!$A$6:$F$623,5,0))</f>
        <v/>
      </c>
      <c r="F247" s="64" t="str">
        <f>IF(E247="","",VLOOKUP($A247,LISTADO!$A$6:$F$623,6,0))</f>
        <v/>
      </c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</row>
    <row r="248" spans="1:18" x14ac:dyDescent="0.25">
      <c r="A248" s="81"/>
      <c r="B248" s="63" t="str">
        <f>IF(A248="","",VLOOKUP($A248,LISTADO!$A$6:$F$623589,2,0))</f>
        <v/>
      </c>
      <c r="C248" s="63" t="str">
        <f>IF(B248="","",VLOOKUP($A248,LISTADO!$A$6:$F$623,3,0))</f>
        <v/>
      </c>
      <c r="D248" s="63" t="str">
        <f>IF(C248="","",VLOOKUP($A248,LISTADO!$A$6:$F$623,4,0))</f>
        <v/>
      </c>
      <c r="E248" s="63" t="str">
        <f>IF(D248="","",VLOOKUP($A248,LISTADO!$A$6:$F$623,5,0))</f>
        <v/>
      </c>
      <c r="F248" s="64" t="str">
        <f>IF(E248="","",VLOOKUP($A248,LISTADO!$A$6:$F$623,6,0))</f>
        <v/>
      </c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</row>
    <row r="249" spans="1:18" x14ac:dyDescent="0.25">
      <c r="A249" s="81"/>
      <c r="B249" s="63" t="str">
        <f>IF(A249="","",VLOOKUP($A249,LISTADO!$A$6:$F$623589,2,0))</f>
        <v/>
      </c>
      <c r="C249" s="63" t="str">
        <f>IF(B249="","",VLOOKUP($A249,LISTADO!$A$6:$F$623,3,0))</f>
        <v/>
      </c>
      <c r="D249" s="63" t="str">
        <f>IF(C249="","",VLOOKUP($A249,LISTADO!$A$6:$F$623,4,0))</f>
        <v/>
      </c>
      <c r="E249" s="63" t="str">
        <f>IF(D249="","",VLOOKUP($A249,LISTADO!$A$6:$F$623,5,0))</f>
        <v/>
      </c>
      <c r="F249" s="64" t="str">
        <f>IF(E249="","",VLOOKUP($A249,LISTADO!$A$6:$F$623,6,0))</f>
        <v/>
      </c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</row>
    <row r="250" spans="1:18" x14ac:dyDescent="0.25">
      <c r="A250" s="81"/>
      <c r="B250" s="63" t="str">
        <f>IF(A250="","",VLOOKUP($A250,LISTADO!$A$6:$F$623589,2,0))</f>
        <v/>
      </c>
      <c r="C250" s="63" t="str">
        <f>IF(B250="","",VLOOKUP($A250,LISTADO!$A$6:$F$623,3,0))</f>
        <v/>
      </c>
      <c r="D250" s="63" t="str">
        <f>IF(C250="","",VLOOKUP($A250,LISTADO!$A$6:$F$623,4,0))</f>
        <v/>
      </c>
      <c r="E250" s="63" t="str">
        <f>IF(D250="","",VLOOKUP($A250,LISTADO!$A$6:$F$623,5,0))</f>
        <v/>
      </c>
      <c r="F250" s="64" t="str">
        <f>IF(E250="","",VLOOKUP($A250,LISTADO!$A$6:$F$623,6,0))</f>
        <v/>
      </c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</row>
    <row r="251" spans="1:18" x14ac:dyDescent="0.25">
      <c r="A251" s="81"/>
      <c r="B251" s="63" t="str">
        <f>IF(A251="","",VLOOKUP($A251,LISTADO!$A$6:$F$623589,2,0))</f>
        <v/>
      </c>
      <c r="C251" s="63" t="str">
        <f>IF(B251="","",VLOOKUP($A251,LISTADO!$A$6:$F$623,3,0))</f>
        <v/>
      </c>
      <c r="D251" s="63" t="str">
        <f>IF(C251="","",VLOOKUP($A251,LISTADO!$A$6:$F$623,4,0))</f>
        <v/>
      </c>
      <c r="E251" s="63" t="str">
        <f>IF(D251="","",VLOOKUP($A251,LISTADO!$A$6:$F$623,5,0))</f>
        <v/>
      </c>
      <c r="F251" s="64" t="str">
        <f>IF(E251="","",VLOOKUP($A251,LISTADO!$A$6:$F$623,6,0))</f>
        <v/>
      </c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</row>
    <row r="252" spans="1:18" x14ac:dyDescent="0.25">
      <c r="A252" s="81"/>
      <c r="B252" s="63" t="str">
        <f>IF(A252="","",VLOOKUP($A252,LISTADO!$A$6:$F$623589,2,0))</f>
        <v/>
      </c>
      <c r="C252" s="63" t="str">
        <f>IF(B252="","",VLOOKUP($A252,LISTADO!$A$6:$F$623,3,0))</f>
        <v/>
      </c>
      <c r="D252" s="63" t="str">
        <f>IF(C252="","",VLOOKUP($A252,LISTADO!$A$6:$F$623,4,0))</f>
        <v/>
      </c>
      <c r="E252" s="63" t="str">
        <f>IF(D252="","",VLOOKUP($A252,LISTADO!$A$6:$F$623,5,0))</f>
        <v/>
      </c>
      <c r="F252" s="64" t="str">
        <f>IF(E252="","",VLOOKUP($A252,LISTADO!$A$6:$F$623,6,0))</f>
        <v/>
      </c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</row>
    <row r="253" spans="1:18" x14ac:dyDescent="0.25">
      <c r="A253" s="81"/>
      <c r="B253" s="63" t="str">
        <f>IF(A253="","",VLOOKUP($A253,LISTADO!$A$6:$F$623589,2,0))</f>
        <v/>
      </c>
      <c r="C253" s="63" t="str">
        <f>IF(B253="","",VLOOKUP($A253,LISTADO!$A$6:$F$623,3,0))</f>
        <v/>
      </c>
      <c r="D253" s="63" t="str">
        <f>IF(C253="","",VLOOKUP($A253,LISTADO!$A$6:$F$623,4,0))</f>
        <v/>
      </c>
      <c r="E253" s="63" t="str">
        <f>IF(D253="","",VLOOKUP($A253,LISTADO!$A$6:$F$623,5,0))</f>
        <v/>
      </c>
      <c r="F253" s="64" t="str">
        <f>IF(E253="","",VLOOKUP($A253,LISTADO!$A$6:$F$623,6,0))</f>
        <v/>
      </c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</row>
    <row r="254" spans="1:18" x14ac:dyDescent="0.25">
      <c r="A254" s="81"/>
      <c r="B254" s="63" t="str">
        <f>IF(A254="","",VLOOKUP($A254,LISTADO!$A$6:$F$623589,2,0))</f>
        <v/>
      </c>
      <c r="C254" s="63" t="str">
        <f>IF(B254="","",VLOOKUP($A254,LISTADO!$A$6:$F$623,3,0))</f>
        <v/>
      </c>
      <c r="D254" s="63" t="str">
        <f>IF(C254="","",VLOOKUP($A254,LISTADO!$A$6:$F$623,4,0))</f>
        <v/>
      </c>
      <c r="E254" s="63" t="str">
        <f>IF(D254="","",VLOOKUP($A254,LISTADO!$A$6:$F$623,5,0))</f>
        <v/>
      </c>
      <c r="F254" s="64" t="str">
        <f>IF(E254="","",VLOOKUP($A254,LISTADO!$A$6:$F$623,6,0))</f>
        <v/>
      </c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</row>
    <row r="255" spans="1:18" x14ac:dyDescent="0.25">
      <c r="A255" s="81"/>
      <c r="B255" s="63" t="str">
        <f>IF(A255="","",VLOOKUP($A255,LISTADO!$A$6:$F$623589,2,0))</f>
        <v/>
      </c>
      <c r="C255" s="63" t="str">
        <f>IF(B255="","",VLOOKUP($A255,LISTADO!$A$6:$F$623,3,0))</f>
        <v/>
      </c>
      <c r="D255" s="63" t="str">
        <f>IF(C255="","",VLOOKUP($A255,LISTADO!$A$6:$F$623,4,0))</f>
        <v/>
      </c>
      <c r="E255" s="63" t="str">
        <f>IF(D255="","",VLOOKUP($A255,LISTADO!$A$6:$F$623,5,0))</f>
        <v/>
      </c>
      <c r="F255" s="64" t="str">
        <f>IF(E255="","",VLOOKUP($A255,LISTADO!$A$6:$F$623,6,0))</f>
        <v/>
      </c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</row>
    <row r="256" spans="1:18" x14ac:dyDescent="0.25">
      <c r="A256" s="81"/>
      <c r="B256" s="63" t="str">
        <f>IF(A256="","",VLOOKUP($A256,LISTADO!$A$6:$F$623589,2,0))</f>
        <v/>
      </c>
      <c r="C256" s="63" t="str">
        <f>IF(B256="","",VLOOKUP($A256,LISTADO!$A$6:$F$623,3,0))</f>
        <v/>
      </c>
      <c r="D256" s="63" t="str">
        <f>IF(C256="","",VLOOKUP($A256,LISTADO!$A$6:$F$623,4,0))</f>
        <v/>
      </c>
      <c r="E256" s="63" t="str">
        <f>IF(D256="","",VLOOKUP($A256,LISTADO!$A$6:$F$623,5,0))</f>
        <v/>
      </c>
      <c r="F256" s="64" t="str">
        <f>IF(E256="","",VLOOKUP($A256,LISTADO!$A$6:$F$623,6,0))</f>
        <v/>
      </c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</row>
    <row r="257" spans="1:18" x14ac:dyDescent="0.25">
      <c r="A257" s="81"/>
      <c r="B257" s="63" t="str">
        <f>IF(A257="","",VLOOKUP($A257,LISTADO!$A$6:$F$623589,2,0))</f>
        <v/>
      </c>
      <c r="C257" s="63" t="str">
        <f>IF(B257="","",VLOOKUP($A257,LISTADO!$A$6:$F$623,3,0))</f>
        <v/>
      </c>
      <c r="D257" s="63" t="str">
        <f>IF(C257="","",VLOOKUP($A257,LISTADO!$A$6:$F$623,4,0))</f>
        <v/>
      </c>
      <c r="E257" s="63" t="str">
        <f>IF(D257="","",VLOOKUP($A257,LISTADO!$A$6:$F$623,5,0))</f>
        <v/>
      </c>
      <c r="F257" s="64" t="str">
        <f>IF(E257="","",VLOOKUP($A257,LISTADO!$A$6:$F$623,6,0))</f>
        <v/>
      </c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</row>
    <row r="258" spans="1:18" x14ac:dyDescent="0.25">
      <c r="A258" s="81"/>
      <c r="B258" s="63" t="str">
        <f>IF(A258="","",VLOOKUP($A258,LISTADO!$A$6:$F$623589,2,0))</f>
        <v/>
      </c>
      <c r="C258" s="63" t="str">
        <f>IF(B258="","",VLOOKUP($A258,LISTADO!$A$6:$F$623,3,0))</f>
        <v/>
      </c>
      <c r="D258" s="63" t="str">
        <f>IF(C258="","",VLOOKUP($A258,LISTADO!$A$6:$F$623,4,0))</f>
        <v/>
      </c>
      <c r="E258" s="63" t="str">
        <f>IF(D258="","",VLOOKUP($A258,LISTADO!$A$6:$F$623,5,0))</f>
        <v/>
      </c>
      <c r="F258" s="64" t="str">
        <f>IF(E258="","",VLOOKUP($A258,LISTADO!$A$6:$F$623,6,0))</f>
        <v/>
      </c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</row>
    <row r="259" spans="1:18" x14ac:dyDescent="0.25">
      <c r="A259" s="81"/>
      <c r="B259" s="63" t="str">
        <f>IF(A259="","",VLOOKUP($A259,LISTADO!$A$6:$F$623589,2,0))</f>
        <v/>
      </c>
      <c r="C259" s="63" t="str">
        <f>IF(B259="","",VLOOKUP($A259,LISTADO!$A$6:$F$623,3,0))</f>
        <v/>
      </c>
      <c r="D259" s="63" t="str">
        <f>IF(C259="","",VLOOKUP($A259,LISTADO!$A$6:$F$623,4,0))</f>
        <v/>
      </c>
      <c r="E259" s="63" t="str">
        <f>IF(D259="","",VLOOKUP($A259,LISTADO!$A$6:$F$623,5,0))</f>
        <v/>
      </c>
      <c r="F259" s="64" t="str">
        <f>IF(E259="","",VLOOKUP($A259,LISTADO!$A$6:$F$623,6,0))</f>
        <v/>
      </c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</row>
    <row r="260" spans="1:18" x14ac:dyDescent="0.25">
      <c r="A260" s="81"/>
      <c r="B260" s="63" t="str">
        <f>IF(A260="","",VLOOKUP($A260,LISTADO!$A$6:$F$623589,2,0))</f>
        <v/>
      </c>
      <c r="C260" s="63" t="str">
        <f>IF(B260="","",VLOOKUP($A260,LISTADO!$A$6:$F$623,3,0))</f>
        <v/>
      </c>
      <c r="D260" s="63" t="str">
        <f>IF(C260="","",VLOOKUP($A260,LISTADO!$A$6:$F$623,4,0))</f>
        <v/>
      </c>
      <c r="E260" s="63" t="str">
        <f>IF(D260="","",VLOOKUP($A260,LISTADO!$A$6:$F$623,5,0))</f>
        <v/>
      </c>
      <c r="F260" s="64" t="str">
        <f>IF(E260="","",VLOOKUP($A260,LISTADO!$A$6:$F$623,6,0))</f>
        <v/>
      </c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</row>
    <row r="261" spans="1:18" x14ac:dyDescent="0.25">
      <c r="A261" s="81"/>
      <c r="B261" s="63" t="str">
        <f>IF(A261="","",VLOOKUP($A261,LISTADO!$A$6:$F$623589,2,0))</f>
        <v/>
      </c>
      <c r="C261" s="63" t="str">
        <f>IF(B261="","",VLOOKUP($A261,LISTADO!$A$6:$F$623,3,0))</f>
        <v/>
      </c>
      <c r="D261" s="63" t="str">
        <f>IF(C261="","",VLOOKUP($A261,LISTADO!$A$6:$F$623,4,0))</f>
        <v/>
      </c>
      <c r="E261" s="63" t="str">
        <f>IF(D261="","",VLOOKUP($A261,LISTADO!$A$6:$F$623,5,0))</f>
        <v/>
      </c>
      <c r="F261" s="64" t="str">
        <f>IF(E261="","",VLOOKUP($A261,LISTADO!$A$6:$F$623,6,0))</f>
        <v/>
      </c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</row>
    <row r="262" spans="1:18" x14ac:dyDescent="0.25">
      <c r="A262" s="81"/>
      <c r="B262" s="63" t="str">
        <f>IF(A262="","",VLOOKUP($A262,LISTADO!$A$6:$F$623589,2,0))</f>
        <v/>
      </c>
      <c r="C262" s="63" t="str">
        <f>IF(B262="","",VLOOKUP($A262,LISTADO!$A$6:$F$623,3,0))</f>
        <v/>
      </c>
      <c r="D262" s="63" t="str">
        <f>IF(C262="","",VLOOKUP($A262,LISTADO!$A$6:$F$623,4,0))</f>
        <v/>
      </c>
      <c r="E262" s="63" t="str">
        <f>IF(D262="","",VLOOKUP($A262,LISTADO!$A$6:$F$623,5,0))</f>
        <v/>
      </c>
      <c r="F262" s="64" t="str">
        <f>IF(E262="","",VLOOKUP($A262,LISTADO!$A$6:$F$623,6,0))</f>
        <v/>
      </c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</row>
    <row r="263" spans="1:18" x14ac:dyDescent="0.25">
      <c r="A263" s="81"/>
      <c r="B263" s="63" t="str">
        <f>IF(A263="","",VLOOKUP($A263,LISTADO!$A$6:$F$623589,2,0))</f>
        <v/>
      </c>
      <c r="C263" s="63" t="str">
        <f>IF(B263="","",VLOOKUP($A263,LISTADO!$A$6:$F$623,3,0))</f>
        <v/>
      </c>
      <c r="D263" s="63" t="str">
        <f>IF(C263="","",VLOOKUP($A263,LISTADO!$A$6:$F$623,4,0))</f>
        <v/>
      </c>
      <c r="E263" s="63" t="str">
        <f>IF(D263="","",VLOOKUP($A263,LISTADO!$A$6:$F$623,5,0))</f>
        <v/>
      </c>
      <c r="F263" s="64" t="str">
        <f>IF(E263="","",VLOOKUP($A263,LISTADO!$A$6:$F$623,6,0))</f>
        <v/>
      </c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</row>
    <row r="264" spans="1:18" x14ac:dyDescent="0.25">
      <c r="A264" s="81"/>
      <c r="B264" s="63" t="str">
        <f>IF(A264="","",VLOOKUP($A264,LISTADO!$A$6:$F$623589,2,0))</f>
        <v/>
      </c>
      <c r="C264" s="63" t="str">
        <f>IF(B264="","",VLOOKUP($A264,LISTADO!$A$6:$F$623,3,0))</f>
        <v/>
      </c>
      <c r="D264" s="63" t="str">
        <f>IF(C264="","",VLOOKUP($A264,LISTADO!$A$6:$F$623,4,0))</f>
        <v/>
      </c>
      <c r="E264" s="63" t="str">
        <f>IF(D264="","",VLOOKUP($A264,LISTADO!$A$6:$F$623,5,0))</f>
        <v/>
      </c>
      <c r="F264" s="64" t="str">
        <f>IF(E264="","",VLOOKUP($A264,LISTADO!$A$6:$F$623,6,0))</f>
        <v/>
      </c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</row>
    <row r="265" spans="1:18" x14ac:dyDescent="0.25">
      <c r="A265" s="81"/>
      <c r="B265" s="63" t="str">
        <f>IF(A265="","",VLOOKUP($A265,LISTADO!$A$6:$F$623589,2,0))</f>
        <v/>
      </c>
      <c r="C265" s="63" t="str">
        <f>IF(B265="","",VLOOKUP($A265,LISTADO!$A$6:$F$623,3,0))</f>
        <v/>
      </c>
      <c r="D265" s="63" t="str">
        <f>IF(C265="","",VLOOKUP($A265,LISTADO!$A$6:$F$623,4,0))</f>
        <v/>
      </c>
      <c r="E265" s="63" t="str">
        <f>IF(D265="","",VLOOKUP($A265,LISTADO!$A$6:$F$623,5,0))</f>
        <v/>
      </c>
      <c r="F265" s="64" t="str">
        <f>IF(E265="","",VLOOKUP($A265,LISTADO!$A$6:$F$623,6,0))</f>
        <v/>
      </c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</row>
    <row r="266" spans="1:18" x14ac:dyDescent="0.25">
      <c r="A266" s="81"/>
      <c r="B266" s="63" t="str">
        <f>IF(A266="","",VLOOKUP($A266,LISTADO!$A$6:$F$623589,2,0))</f>
        <v/>
      </c>
      <c r="C266" s="63" t="str">
        <f>IF(B266="","",VLOOKUP($A266,LISTADO!$A$6:$F$623,3,0))</f>
        <v/>
      </c>
      <c r="D266" s="63" t="str">
        <f>IF(C266="","",VLOOKUP($A266,LISTADO!$A$6:$F$623,4,0))</f>
        <v/>
      </c>
      <c r="E266" s="63" t="str">
        <f>IF(D266="","",VLOOKUP($A266,LISTADO!$A$6:$F$623,5,0))</f>
        <v/>
      </c>
      <c r="F266" s="64" t="str">
        <f>IF(E266="","",VLOOKUP($A266,LISTADO!$A$6:$F$623,6,0))</f>
        <v/>
      </c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</row>
    <row r="267" spans="1:18" x14ac:dyDescent="0.25">
      <c r="A267" s="81"/>
      <c r="B267" s="63" t="str">
        <f>IF(A267="","",VLOOKUP($A267,LISTADO!$A$6:$F$623589,2,0))</f>
        <v/>
      </c>
      <c r="C267" s="63" t="str">
        <f>IF(B267="","",VLOOKUP($A267,LISTADO!$A$6:$F$623,3,0))</f>
        <v/>
      </c>
      <c r="D267" s="63" t="str">
        <f>IF(C267="","",VLOOKUP($A267,LISTADO!$A$6:$F$623,4,0))</f>
        <v/>
      </c>
      <c r="E267" s="63" t="str">
        <f>IF(D267="","",VLOOKUP($A267,LISTADO!$A$6:$F$623,5,0))</f>
        <v/>
      </c>
      <c r="F267" s="64" t="str">
        <f>IF(E267="","",VLOOKUP($A267,LISTADO!$A$6:$F$623,6,0))</f>
        <v/>
      </c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</row>
    <row r="268" spans="1:18" x14ac:dyDescent="0.25">
      <c r="A268" s="81"/>
      <c r="B268" s="63" t="str">
        <f>IF(A268="","",VLOOKUP($A268,LISTADO!$A$6:$F$623589,2,0))</f>
        <v/>
      </c>
      <c r="C268" s="63" t="str">
        <f>IF(B268="","",VLOOKUP($A268,LISTADO!$A$6:$F$623,3,0))</f>
        <v/>
      </c>
      <c r="D268" s="63" t="str">
        <f>IF(C268="","",VLOOKUP($A268,LISTADO!$A$6:$F$623,4,0))</f>
        <v/>
      </c>
      <c r="E268" s="63" t="str">
        <f>IF(D268="","",VLOOKUP($A268,LISTADO!$A$6:$F$623,5,0))</f>
        <v/>
      </c>
      <c r="F268" s="64" t="str">
        <f>IF(E268="","",VLOOKUP($A268,LISTADO!$A$6:$F$623,6,0))</f>
        <v/>
      </c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</row>
    <row r="269" spans="1:18" x14ac:dyDescent="0.25">
      <c r="A269" s="81"/>
      <c r="B269" s="63" t="str">
        <f>IF(A269="","",VLOOKUP($A269,LISTADO!$A$6:$F$623589,2,0))</f>
        <v/>
      </c>
      <c r="C269" s="63" t="str">
        <f>IF(B269="","",VLOOKUP($A269,LISTADO!$A$6:$F$623,3,0))</f>
        <v/>
      </c>
      <c r="D269" s="63" t="str">
        <f>IF(C269="","",VLOOKUP($A269,LISTADO!$A$6:$F$623,4,0))</f>
        <v/>
      </c>
      <c r="E269" s="63" t="str">
        <f>IF(D269="","",VLOOKUP($A269,LISTADO!$A$6:$F$623,5,0))</f>
        <v/>
      </c>
      <c r="F269" s="64" t="str">
        <f>IF(E269="","",VLOOKUP($A269,LISTADO!$A$6:$F$623,6,0))</f>
        <v/>
      </c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</row>
    <row r="270" spans="1:18" x14ac:dyDescent="0.25">
      <c r="A270" s="81"/>
      <c r="B270" s="63" t="str">
        <f>IF(A270="","",VLOOKUP($A270,LISTADO!$A$6:$F$623589,2,0))</f>
        <v/>
      </c>
      <c r="C270" s="63" t="str">
        <f>IF(B270="","",VLOOKUP($A270,LISTADO!$A$6:$F$623,3,0))</f>
        <v/>
      </c>
      <c r="D270" s="63" t="str">
        <f>IF(C270="","",VLOOKUP($A270,LISTADO!$A$6:$F$623,4,0))</f>
        <v/>
      </c>
      <c r="E270" s="63" t="str">
        <f>IF(D270="","",VLOOKUP($A270,LISTADO!$A$6:$F$623,5,0))</f>
        <v/>
      </c>
      <c r="F270" s="64" t="str">
        <f>IF(E270="","",VLOOKUP($A270,LISTADO!$A$6:$F$623,6,0))</f>
        <v/>
      </c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</row>
    <row r="271" spans="1:18" x14ac:dyDescent="0.25">
      <c r="A271" s="81"/>
      <c r="B271" s="63" t="str">
        <f>IF(A271="","",VLOOKUP($A271,LISTADO!$A$6:$F$623589,2,0))</f>
        <v/>
      </c>
      <c r="C271" s="63" t="str">
        <f>IF(B271="","",VLOOKUP($A271,LISTADO!$A$6:$F$623,3,0))</f>
        <v/>
      </c>
      <c r="D271" s="63" t="str">
        <f>IF(C271="","",VLOOKUP($A271,LISTADO!$A$6:$F$623,4,0))</f>
        <v/>
      </c>
      <c r="E271" s="63" t="str">
        <f>IF(D271="","",VLOOKUP($A271,LISTADO!$A$6:$F$623,5,0))</f>
        <v/>
      </c>
      <c r="F271" s="64" t="str">
        <f>IF(E271="","",VLOOKUP($A271,LISTADO!$A$6:$F$623,6,0))</f>
        <v/>
      </c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</row>
    <row r="272" spans="1:18" x14ac:dyDescent="0.25">
      <c r="A272" s="81"/>
      <c r="B272" s="63" t="str">
        <f>IF(A272="","",VLOOKUP($A272,LISTADO!$A$6:$F$623589,2,0))</f>
        <v/>
      </c>
      <c r="C272" s="63" t="str">
        <f>IF(B272="","",VLOOKUP($A272,LISTADO!$A$6:$F$623,3,0))</f>
        <v/>
      </c>
      <c r="D272" s="63" t="str">
        <f>IF(C272="","",VLOOKUP($A272,LISTADO!$A$6:$F$623,4,0))</f>
        <v/>
      </c>
      <c r="E272" s="63" t="str">
        <f>IF(D272="","",VLOOKUP($A272,LISTADO!$A$6:$F$623,5,0))</f>
        <v/>
      </c>
      <c r="F272" s="64" t="str">
        <f>IF(E272="","",VLOOKUP($A272,LISTADO!$A$6:$F$623,6,0))</f>
        <v/>
      </c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</row>
    <row r="273" spans="1:18" x14ac:dyDescent="0.25">
      <c r="A273" s="81"/>
      <c r="B273" s="63" t="str">
        <f>IF(A273="","",VLOOKUP($A273,LISTADO!$A$6:$F$623589,2,0))</f>
        <v/>
      </c>
      <c r="C273" s="63" t="str">
        <f>IF(B273="","",VLOOKUP($A273,LISTADO!$A$6:$F$623,3,0))</f>
        <v/>
      </c>
      <c r="D273" s="63" t="str">
        <f>IF(C273="","",VLOOKUP($A273,LISTADO!$A$6:$F$623,4,0))</f>
        <v/>
      </c>
      <c r="E273" s="63" t="str">
        <f>IF(D273="","",VLOOKUP($A273,LISTADO!$A$6:$F$623,5,0))</f>
        <v/>
      </c>
      <c r="F273" s="64" t="str">
        <f>IF(E273="","",VLOOKUP($A273,LISTADO!$A$6:$F$623,6,0))</f>
        <v/>
      </c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</row>
    <row r="274" spans="1:18" x14ac:dyDescent="0.25">
      <c r="A274" s="81"/>
      <c r="B274" s="63" t="str">
        <f>IF(A274="","",VLOOKUP($A274,LISTADO!$A$6:$F$623589,2,0))</f>
        <v/>
      </c>
      <c r="C274" s="63" t="str">
        <f>IF(B274="","",VLOOKUP($A274,LISTADO!$A$6:$F$623,3,0))</f>
        <v/>
      </c>
      <c r="D274" s="63" t="str">
        <f>IF(C274="","",VLOOKUP($A274,LISTADO!$A$6:$F$623,4,0))</f>
        <v/>
      </c>
      <c r="E274" s="63" t="str">
        <f>IF(D274="","",VLOOKUP($A274,LISTADO!$A$6:$F$623,5,0))</f>
        <v/>
      </c>
      <c r="F274" s="64" t="str">
        <f>IF(E274="","",VLOOKUP($A274,LISTADO!$A$6:$F$623,6,0))</f>
        <v/>
      </c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</row>
    <row r="275" spans="1:18" x14ac:dyDescent="0.25">
      <c r="A275" s="81"/>
      <c r="B275" s="63" t="str">
        <f>IF(A275="","",VLOOKUP($A275,LISTADO!$A$6:$F$623589,2,0))</f>
        <v/>
      </c>
      <c r="C275" s="63" t="str">
        <f>IF(B275="","",VLOOKUP($A275,LISTADO!$A$6:$F$623,3,0))</f>
        <v/>
      </c>
      <c r="D275" s="63" t="str">
        <f>IF(C275="","",VLOOKUP($A275,LISTADO!$A$6:$F$623,4,0))</f>
        <v/>
      </c>
      <c r="E275" s="63" t="str">
        <f>IF(D275="","",VLOOKUP($A275,LISTADO!$A$6:$F$623,5,0))</f>
        <v/>
      </c>
      <c r="F275" s="64" t="str">
        <f>IF(E275="","",VLOOKUP($A275,LISTADO!$A$6:$F$623,6,0))</f>
        <v/>
      </c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</row>
    <row r="276" spans="1:18" x14ac:dyDescent="0.25">
      <c r="A276" s="81"/>
      <c r="B276" s="63" t="str">
        <f>IF(A276="","",VLOOKUP($A276,LISTADO!$A$6:$F$623589,2,0))</f>
        <v/>
      </c>
      <c r="C276" s="63" t="str">
        <f>IF(B276="","",VLOOKUP($A276,LISTADO!$A$6:$F$623,3,0))</f>
        <v/>
      </c>
      <c r="D276" s="63" t="str">
        <f>IF(C276="","",VLOOKUP($A276,LISTADO!$A$6:$F$623,4,0))</f>
        <v/>
      </c>
      <c r="E276" s="63" t="str">
        <f>IF(D276="","",VLOOKUP($A276,LISTADO!$A$6:$F$623,5,0))</f>
        <v/>
      </c>
      <c r="F276" s="64" t="str">
        <f>IF(E276="","",VLOOKUP($A276,LISTADO!$A$6:$F$623,6,0))</f>
        <v/>
      </c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</row>
    <row r="277" spans="1:18" x14ac:dyDescent="0.25">
      <c r="A277" s="81"/>
      <c r="B277" s="63" t="str">
        <f>IF(A277="","",VLOOKUP($A277,LISTADO!$A$6:$F$623589,2,0))</f>
        <v/>
      </c>
      <c r="C277" s="63" t="str">
        <f>IF(B277="","",VLOOKUP($A277,LISTADO!$A$6:$F$623,3,0))</f>
        <v/>
      </c>
      <c r="D277" s="63" t="str">
        <f>IF(C277="","",VLOOKUP($A277,LISTADO!$A$6:$F$623,4,0))</f>
        <v/>
      </c>
      <c r="E277" s="63" t="str">
        <f>IF(D277="","",VLOOKUP($A277,LISTADO!$A$6:$F$623,5,0))</f>
        <v/>
      </c>
      <c r="F277" s="64" t="str">
        <f>IF(E277="","",VLOOKUP($A277,LISTADO!$A$6:$F$623,6,0))</f>
        <v/>
      </c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</row>
    <row r="278" spans="1:18" x14ac:dyDescent="0.25">
      <c r="A278" s="81"/>
      <c r="B278" s="63" t="str">
        <f>IF(A278="","",VLOOKUP($A278,LISTADO!$A$6:$F$623589,2,0))</f>
        <v/>
      </c>
      <c r="C278" s="63" t="str">
        <f>IF(B278="","",VLOOKUP($A278,LISTADO!$A$6:$F$623,3,0))</f>
        <v/>
      </c>
      <c r="D278" s="63" t="str">
        <f>IF(C278="","",VLOOKUP($A278,LISTADO!$A$6:$F$623,4,0))</f>
        <v/>
      </c>
      <c r="E278" s="63" t="str">
        <f>IF(D278="","",VLOOKUP($A278,LISTADO!$A$6:$F$623,5,0))</f>
        <v/>
      </c>
      <c r="F278" s="64" t="str">
        <f>IF(E278="","",VLOOKUP($A278,LISTADO!$A$6:$F$623,6,0))</f>
        <v/>
      </c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</row>
    <row r="279" spans="1:18" x14ac:dyDescent="0.25">
      <c r="A279" s="81"/>
      <c r="B279" s="63" t="str">
        <f>IF(A279="","",VLOOKUP($A279,LISTADO!$A$6:$F$623589,2,0))</f>
        <v/>
      </c>
      <c r="C279" s="63" t="str">
        <f>IF(B279="","",VLOOKUP($A279,LISTADO!$A$6:$F$623,3,0))</f>
        <v/>
      </c>
      <c r="D279" s="63" t="str">
        <f>IF(C279="","",VLOOKUP($A279,LISTADO!$A$6:$F$623,4,0))</f>
        <v/>
      </c>
      <c r="E279" s="63" t="str">
        <f>IF(D279="","",VLOOKUP($A279,LISTADO!$A$6:$F$623,5,0))</f>
        <v/>
      </c>
      <c r="F279" s="64" t="str">
        <f>IF(E279="","",VLOOKUP($A279,LISTADO!$A$6:$F$623,6,0))</f>
        <v/>
      </c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</row>
    <row r="280" spans="1:18" x14ac:dyDescent="0.25">
      <c r="A280" s="81"/>
      <c r="B280" s="63" t="str">
        <f>IF(A280="","",VLOOKUP($A280,LISTADO!$A$6:$F$623589,2,0))</f>
        <v/>
      </c>
      <c r="C280" s="63" t="str">
        <f>IF(B280="","",VLOOKUP($A280,LISTADO!$A$6:$F$623,3,0))</f>
        <v/>
      </c>
      <c r="D280" s="63" t="str">
        <f>IF(C280="","",VLOOKUP($A280,LISTADO!$A$6:$F$623,4,0))</f>
        <v/>
      </c>
      <c r="E280" s="63" t="str">
        <f>IF(D280="","",VLOOKUP($A280,LISTADO!$A$6:$F$623,5,0))</f>
        <v/>
      </c>
      <c r="F280" s="64" t="str">
        <f>IF(E280="","",VLOOKUP($A280,LISTADO!$A$6:$F$623,6,0))</f>
        <v/>
      </c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</row>
    <row r="281" spans="1:18" x14ac:dyDescent="0.25">
      <c r="A281" s="81"/>
      <c r="B281" s="63" t="str">
        <f>IF(A281="","",VLOOKUP($A281,LISTADO!$A$6:$F$623589,2,0))</f>
        <v/>
      </c>
      <c r="C281" s="63" t="str">
        <f>IF(B281="","",VLOOKUP($A281,LISTADO!$A$6:$F$623,3,0))</f>
        <v/>
      </c>
      <c r="D281" s="63" t="str">
        <f>IF(C281="","",VLOOKUP($A281,LISTADO!$A$6:$F$623,4,0))</f>
        <v/>
      </c>
      <c r="E281" s="63" t="str">
        <f>IF(D281="","",VLOOKUP($A281,LISTADO!$A$6:$F$623,5,0))</f>
        <v/>
      </c>
      <c r="F281" s="64" t="str">
        <f>IF(E281="","",VLOOKUP($A281,LISTADO!$A$6:$F$623,6,0))</f>
        <v/>
      </c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</row>
    <row r="282" spans="1:18" x14ac:dyDescent="0.25">
      <c r="A282" s="81"/>
      <c r="B282" s="63" t="str">
        <f>IF(A282="","",VLOOKUP($A282,LISTADO!$A$6:$F$623589,2,0))</f>
        <v/>
      </c>
      <c r="C282" s="63" t="str">
        <f>IF(B282="","",VLOOKUP($A282,LISTADO!$A$6:$F$623,3,0))</f>
        <v/>
      </c>
      <c r="D282" s="63" t="str">
        <f>IF(C282="","",VLOOKUP($A282,LISTADO!$A$6:$F$623,4,0))</f>
        <v/>
      </c>
      <c r="E282" s="63" t="str">
        <f>IF(D282="","",VLOOKUP($A282,LISTADO!$A$6:$F$623,5,0))</f>
        <v/>
      </c>
      <c r="F282" s="64" t="str">
        <f>IF(E282="","",VLOOKUP($A282,LISTADO!$A$6:$F$623,6,0))</f>
        <v/>
      </c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</row>
    <row r="283" spans="1:18" x14ac:dyDescent="0.25">
      <c r="A283" s="81"/>
      <c r="B283" s="63" t="str">
        <f>IF(A283="","",VLOOKUP($A283,LISTADO!$A$6:$F$623589,2,0))</f>
        <v/>
      </c>
      <c r="C283" s="63" t="str">
        <f>IF(B283="","",VLOOKUP($A283,LISTADO!$A$6:$F$623,3,0))</f>
        <v/>
      </c>
      <c r="D283" s="63" t="str">
        <f>IF(C283="","",VLOOKUP($A283,LISTADO!$A$6:$F$623,4,0))</f>
        <v/>
      </c>
      <c r="E283" s="63" t="str">
        <f>IF(D283="","",VLOOKUP($A283,LISTADO!$A$6:$F$623,5,0))</f>
        <v/>
      </c>
      <c r="F283" s="64" t="str">
        <f>IF(E283="","",VLOOKUP($A283,LISTADO!$A$6:$F$623,6,0))</f>
        <v/>
      </c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</row>
    <row r="284" spans="1:18" x14ac:dyDescent="0.25">
      <c r="A284" s="81"/>
      <c r="B284" s="63" t="str">
        <f>IF(A284="","",VLOOKUP($A284,LISTADO!$A$6:$F$623589,2,0))</f>
        <v/>
      </c>
      <c r="C284" s="63" t="str">
        <f>IF(B284="","",VLOOKUP($A284,LISTADO!$A$6:$F$623,3,0))</f>
        <v/>
      </c>
      <c r="D284" s="63" t="str">
        <f>IF(C284="","",VLOOKUP($A284,LISTADO!$A$6:$F$623,4,0))</f>
        <v/>
      </c>
      <c r="E284" s="63" t="str">
        <f>IF(D284="","",VLOOKUP($A284,LISTADO!$A$6:$F$623,5,0))</f>
        <v/>
      </c>
      <c r="F284" s="64" t="str">
        <f>IF(E284="","",VLOOKUP($A284,LISTADO!$A$6:$F$623,6,0))</f>
        <v/>
      </c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</row>
    <row r="285" spans="1:18" x14ac:dyDescent="0.25">
      <c r="A285" s="81"/>
      <c r="B285" s="63" t="str">
        <f>IF(A285="","",VLOOKUP($A285,LISTADO!$A$6:$F$623589,2,0))</f>
        <v/>
      </c>
      <c r="C285" s="63" t="str">
        <f>IF(B285="","",VLOOKUP($A285,LISTADO!$A$6:$F$623,3,0))</f>
        <v/>
      </c>
      <c r="D285" s="63" t="str">
        <f>IF(C285="","",VLOOKUP($A285,LISTADO!$A$6:$F$623,4,0))</f>
        <v/>
      </c>
      <c r="E285" s="63" t="str">
        <f>IF(D285="","",VLOOKUP($A285,LISTADO!$A$6:$F$623,5,0))</f>
        <v/>
      </c>
      <c r="F285" s="64" t="str">
        <f>IF(E285="","",VLOOKUP($A285,LISTADO!$A$6:$F$623,6,0))</f>
        <v/>
      </c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</row>
    <row r="286" spans="1:18" x14ac:dyDescent="0.25">
      <c r="A286" s="81"/>
      <c r="B286" s="63" t="str">
        <f>IF(A286="","",VLOOKUP($A286,LISTADO!$A$6:$F$623589,2,0))</f>
        <v/>
      </c>
      <c r="C286" s="63" t="str">
        <f>IF(B286="","",VLOOKUP($A286,LISTADO!$A$6:$F$623,3,0))</f>
        <v/>
      </c>
      <c r="D286" s="63" t="str">
        <f>IF(C286="","",VLOOKUP($A286,LISTADO!$A$6:$F$623,4,0))</f>
        <v/>
      </c>
      <c r="E286" s="63" t="str">
        <f>IF(D286="","",VLOOKUP($A286,LISTADO!$A$6:$F$623,5,0))</f>
        <v/>
      </c>
      <c r="F286" s="64" t="str">
        <f>IF(E286="","",VLOOKUP($A286,LISTADO!$A$6:$F$623,6,0))</f>
        <v/>
      </c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</row>
    <row r="287" spans="1:18" x14ac:dyDescent="0.25">
      <c r="A287" s="81"/>
      <c r="B287" s="63" t="str">
        <f>IF(A287="","",VLOOKUP($A287,LISTADO!$A$6:$F$623589,2,0))</f>
        <v/>
      </c>
      <c r="C287" s="63" t="str">
        <f>IF(B287="","",VLOOKUP($A287,LISTADO!$A$6:$F$623,3,0))</f>
        <v/>
      </c>
      <c r="D287" s="63" t="str">
        <f>IF(C287="","",VLOOKUP($A287,LISTADO!$A$6:$F$623,4,0))</f>
        <v/>
      </c>
      <c r="E287" s="63" t="str">
        <f>IF(D287="","",VLOOKUP($A287,LISTADO!$A$6:$F$623,5,0))</f>
        <v/>
      </c>
      <c r="F287" s="64" t="str">
        <f>IF(E287="","",VLOOKUP($A287,LISTADO!$A$6:$F$623,6,0))</f>
        <v/>
      </c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</row>
    <row r="288" spans="1:18" x14ac:dyDescent="0.25">
      <c r="A288" s="81"/>
      <c r="B288" s="63" t="str">
        <f>IF(A288="","",VLOOKUP($A288,LISTADO!$A$6:$F$623589,2,0))</f>
        <v/>
      </c>
      <c r="C288" s="63" t="str">
        <f>IF(B288="","",VLOOKUP($A288,LISTADO!$A$6:$F$623,3,0))</f>
        <v/>
      </c>
      <c r="D288" s="63" t="str">
        <f>IF(C288="","",VLOOKUP($A288,LISTADO!$A$6:$F$623,4,0))</f>
        <v/>
      </c>
      <c r="E288" s="63" t="str">
        <f>IF(D288="","",VLOOKUP($A288,LISTADO!$A$6:$F$623,5,0))</f>
        <v/>
      </c>
      <c r="F288" s="64" t="str">
        <f>IF(E288="","",VLOOKUP($A288,LISTADO!$A$6:$F$623,6,0))</f>
        <v/>
      </c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</row>
    <row r="289" spans="1:18" x14ac:dyDescent="0.25">
      <c r="A289" s="81"/>
      <c r="B289" s="63" t="str">
        <f>IF(A289="","",VLOOKUP($A289,LISTADO!$A$6:$F$623589,2,0))</f>
        <v/>
      </c>
      <c r="C289" s="63" t="str">
        <f>IF(B289="","",VLOOKUP($A289,LISTADO!$A$6:$F$623,3,0))</f>
        <v/>
      </c>
      <c r="D289" s="63" t="str">
        <f>IF(C289="","",VLOOKUP($A289,LISTADO!$A$6:$F$623,4,0))</f>
        <v/>
      </c>
      <c r="E289" s="63" t="str">
        <f>IF(D289="","",VLOOKUP($A289,LISTADO!$A$6:$F$623,5,0))</f>
        <v/>
      </c>
      <c r="F289" s="64" t="str">
        <f>IF(E289="","",VLOOKUP($A289,LISTADO!$A$6:$F$623,6,0))</f>
        <v/>
      </c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</row>
    <row r="290" spans="1:18" x14ac:dyDescent="0.25">
      <c r="A290" s="81"/>
      <c r="B290" s="63" t="str">
        <f>IF(A290="","",VLOOKUP($A290,LISTADO!$A$6:$F$623589,2,0))</f>
        <v/>
      </c>
      <c r="C290" s="63" t="str">
        <f>IF(B290="","",VLOOKUP($A290,LISTADO!$A$6:$F$623,3,0))</f>
        <v/>
      </c>
      <c r="D290" s="63" t="str">
        <f>IF(C290="","",VLOOKUP($A290,LISTADO!$A$6:$F$623,4,0))</f>
        <v/>
      </c>
      <c r="E290" s="63" t="str">
        <f>IF(D290="","",VLOOKUP($A290,LISTADO!$A$6:$F$623,5,0))</f>
        <v/>
      </c>
      <c r="F290" s="64" t="str">
        <f>IF(E290="","",VLOOKUP($A290,LISTADO!$A$6:$F$623,6,0))</f>
        <v/>
      </c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</row>
    <row r="291" spans="1:18" x14ac:dyDescent="0.25">
      <c r="A291" s="81"/>
      <c r="B291" s="63" t="str">
        <f>IF(A291="","",VLOOKUP($A291,LISTADO!$A$6:$F$623589,2,0))</f>
        <v/>
      </c>
      <c r="C291" s="63" t="str">
        <f>IF(B291="","",VLOOKUP($A291,LISTADO!$A$6:$F$623,3,0))</f>
        <v/>
      </c>
      <c r="D291" s="63" t="str">
        <f>IF(C291="","",VLOOKUP($A291,LISTADO!$A$6:$F$623,4,0))</f>
        <v/>
      </c>
      <c r="E291" s="63" t="str">
        <f>IF(D291="","",VLOOKUP($A291,LISTADO!$A$6:$F$623,5,0))</f>
        <v/>
      </c>
      <c r="F291" s="64" t="str">
        <f>IF(E291="","",VLOOKUP($A291,LISTADO!$A$6:$F$623,6,0))</f>
        <v/>
      </c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</row>
    <row r="292" spans="1:18" x14ac:dyDescent="0.25">
      <c r="A292" s="81"/>
      <c r="B292" s="63" t="str">
        <f>IF(A292="","",VLOOKUP($A292,LISTADO!$A$6:$F$623589,2,0))</f>
        <v/>
      </c>
      <c r="C292" s="63" t="str">
        <f>IF(B292="","",VLOOKUP($A292,LISTADO!$A$6:$F$623,3,0))</f>
        <v/>
      </c>
      <c r="D292" s="63" t="str">
        <f>IF(C292="","",VLOOKUP($A292,LISTADO!$A$6:$F$623,4,0))</f>
        <v/>
      </c>
      <c r="E292" s="63" t="str">
        <f>IF(D292="","",VLOOKUP($A292,LISTADO!$A$6:$F$623,5,0))</f>
        <v/>
      </c>
      <c r="F292" s="64" t="str">
        <f>IF(E292="","",VLOOKUP($A292,LISTADO!$A$6:$F$623,6,0))</f>
        <v/>
      </c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</row>
    <row r="293" spans="1:18" x14ac:dyDescent="0.25">
      <c r="A293" s="81"/>
      <c r="B293" s="63" t="str">
        <f>IF(A293="","",VLOOKUP($A293,LISTADO!$A$6:$F$623589,2,0))</f>
        <v/>
      </c>
      <c r="C293" s="63" t="str">
        <f>IF(B293="","",VLOOKUP($A293,LISTADO!$A$6:$F$623,3,0))</f>
        <v/>
      </c>
      <c r="D293" s="63" t="str">
        <f>IF(C293="","",VLOOKUP($A293,LISTADO!$A$6:$F$623,4,0))</f>
        <v/>
      </c>
      <c r="E293" s="63" t="str">
        <f>IF(D293="","",VLOOKUP($A293,LISTADO!$A$6:$F$623,5,0))</f>
        <v/>
      </c>
      <c r="F293" s="64" t="str">
        <f>IF(E293="","",VLOOKUP($A293,LISTADO!$A$6:$F$623,6,0))</f>
        <v/>
      </c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</row>
    <row r="294" spans="1:18" x14ac:dyDescent="0.25">
      <c r="A294" s="81"/>
      <c r="B294" s="63" t="str">
        <f>IF(A294="","",VLOOKUP($A294,LISTADO!$A$6:$F$623589,2,0))</f>
        <v/>
      </c>
      <c r="C294" s="63" t="str">
        <f>IF(B294="","",VLOOKUP($A294,LISTADO!$A$6:$F$623,3,0))</f>
        <v/>
      </c>
      <c r="D294" s="63" t="str">
        <f>IF(C294="","",VLOOKUP($A294,LISTADO!$A$6:$F$623,4,0))</f>
        <v/>
      </c>
      <c r="E294" s="63" t="str">
        <f>IF(D294="","",VLOOKUP($A294,LISTADO!$A$6:$F$623,5,0))</f>
        <v/>
      </c>
      <c r="F294" s="64" t="str">
        <f>IF(E294="","",VLOOKUP($A294,LISTADO!$A$6:$F$623,6,0))</f>
        <v/>
      </c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</row>
    <row r="295" spans="1:18" x14ac:dyDescent="0.25">
      <c r="A295" s="81"/>
      <c r="B295" s="63" t="str">
        <f>IF(A295="","",VLOOKUP($A295,LISTADO!$A$6:$F$623589,2,0))</f>
        <v/>
      </c>
      <c r="C295" s="63" t="str">
        <f>IF(B295="","",VLOOKUP($A295,LISTADO!$A$6:$F$623,3,0))</f>
        <v/>
      </c>
      <c r="D295" s="63" t="str">
        <f>IF(C295="","",VLOOKUP($A295,LISTADO!$A$6:$F$623,4,0))</f>
        <v/>
      </c>
      <c r="E295" s="63" t="str">
        <f>IF(D295="","",VLOOKUP($A295,LISTADO!$A$6:$F$623,5,0))</f>
        <v/>
      </c>
      <c r="F295" s="64" t="str">
        <f>IF(E295="","",VLOOKUP($A295,LISTADO!$A$6:$F$623,6,0))</f>
        <v/>
      </c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</row>
    <row r="296" spans="1:18" x14ac:dyDescent="0.25">
      <c r="A296" s="81"/>
      <c r="B296" s="63" t="str">
        <f>IF(A296="","",VLOOKUP($A296,LISTADO!$A$6:$F$623589,2,0))</f>
        <v/>
      </c>
      <c r="C296" s="63" t="str">
        <f>IF(B296="","",VLOOKUP($A296,LISTADO!$A$6:$F$623,3,0))</f>
        <v/>
      </c>
      <c r="D296" s="63" t="str">
        <f>IF(C296="","",VLOOKUP($A296,LISTADO!$A$6:$F$623,4,0))</f>
        <v/>
      </c>
      <c r="E296" s="63" t="str">
        <f>IF(D296="","",VLOOKUP($A296,LISTADO!$A$6:$F$623,5,0))</f>
        <v/>
      </c>
      <c r="F296" s="64" t="str">
        <f>IF(E296="","",VLOOKUP($A296,LISTADO!$A$6:$F$623,6,0))</f>
        <v/>
      </c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</row>
    <row r="297" spans="1:18" x14ac:dyDescent="0.25">
      <c r="A297" s="81"/>
      <c r="B297" s="63" t="str">
        <f>IF(A297="","",VLOOKUP($A297,LISTADO!$A$6:$F$623589,2,0))</f>
        <v/>
      </c>
      <c r="C297" s="63" t="str">
        <f>IF(B297="","",VLOOKUP($A297,LISTADO!$A$6:$F$623,3,0))</f>
        <v/>
      </c>
      <c r="D297" s="63" t="str">
        <f>IF(C297="","",VLOOKUP($A297,LISTADO!$A$6:$F$623,4,0))</f>
        <v/>
      </c>
      <c r="E297" s="63" t="str">
        <f>IF(D297="","",VLOOKUP($A297,LISTADO!$A$6:$F$623,5,0))</f>
        <v/>
      </c>
      <c r="F297" s="64" t="str">
        <f>IF(E297="","",VLOOKUP($A297,LISTADO!$A$6:$F$623,6,0))</f>
        <v/>
      </c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</row>
    <row r="298" spans="1:18" x14ac:dyDescent="0.25">
      <c r="A298" s="81"/>
      <c r="B298" s="63" t="str">
        <f>IF(A298="","",VLOOKUP($A298,LISTADO!$A$6:$F$623589,2,0))</f>
        <v/>
      </c>
      <c r="C298" s="63" t="str">
        <f>IF(B298="","",VLOOKUP($A298,LISTADO!$A$6:$F$623,3,0))</f>
        <v/>
      </c>
      <c r="D298" s="63" t="str">
        <f>IF(C298="","",VLOOKUP($A298,LISTADO!$A$6:$F$623,4,0))</f>
        <v/>
      </c>
      <c r="E298" s="63" t="str">
        <f>IF(D298="","",VLOOKUP($A298,LISTADO!$A$6:$F$623,5,0))</f>
        <v/>
      </c>
      <c r="F298" s="64" t="str">
        <f>IF(E298="","",VLOOKUP($A298,LISTADO!$A$6:$F$623,6,0))</f>
        <v/>
      </c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</row>
    <row r="299" spans="1:18" x14ac:dyDescent="0.25">
      <c r="A299" s="81"/>
      <c r="B299" s="63" t="str">
        <f>IF(A299="","",VLOOKUP($A299,LISTADO!$A$6:$F$623589,2,0))</f>
        <v/>
      </c>
      <c r="C299" s="63" t="str">
        <f>IF(B299="","",VLOOKUP($A299,LISTADO!$A$6:$F$623,3,0))</f>
        <v/>
      </c>
      <c r="D299" s="63" t="str">
        <f>IF(C299="","",VLOOKUP($A299,LISTADO!$A$6:$F$623,4,0))</f>
        <v/>
      </c>
      <c r="E299" s="63" t="str">
        <f>IF(D299="","",VLOOKUP($A299,LISTADO!$A$6:$F$623,5,0))</f>
        <v/>
      </c>
      <c r="F299" s="64" t="str">
        <f>IF(E299="","",VLOOKUP($A299,LISTADO!$A$6:$F$623,6,0))</f>
        <v/>
      </c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</row>
    <row r="300" spans="1:18" x14ac:dyDescent="0.25">
      <c r="A300" s="81"/>
      <c r="B300" s="63" t="str">
        <f>IF(A300="","",VLOOKUP($A300,LISTADO!$A$6:$F$623589,2,0))</f>
        <v/>
      </c>
      <c r="C300" s="63" t="str">
        <f>IF(B300="","",VLOOKUP($A300,LISTADO!$A$6:$F$623,3,0))</f>
        <v/>
      </c>
      <c r="D300" s="63" t="str">
        <f>IF(C300="","",VLOOKUP($A300,LISTADO!$A$6:$F$623,4,0))</f>
        <v/>
      </c>
      <c r="E300" s="63" t="str">
        <f>IF(D300="","",VLOOKUP($A300,LISTADO!$A$6:$F$623,5,0))</f>
        <v/>
      </c>
      <c r="F300" s="64" t="str">
        <f>IF(E300="","",VLOOKUP($A300,LISTADO!$A$6:$F$623,6,0))</f>
        <v/>
      </c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</row>
    <row r="301" spans="1:18" x14ac:dyDescent="0.25">
      <c r="A301" s="81"/>
      <c r="B301" s="63" t="str">
        <f>IF(A301="","",VLOOKUP($A301,LISTADO!$A$6:$F$623589,2,0))</f>
        <v/>
      </c>
      <c r="C301" s="63" t="str">
        <f>IF(B301="","",VLOOKUP($A301,LISTADO!$A$6:$F$623,3,0))</f>
        <v/>
      </c>
      <c r="D301" s="63" t="str">
        <f>IF(C301="","",VLOOKUP($A301,LISTADO!$A$6:$F$623,4,0))</f>
        <v/>
      </c>
      <c r="E301" s="63" t="str">
        <f>IF(D301="","",VLOOKUP($A301,LISTADO!$A$6:$F$623,5,0))</f>
        <v/>
      </c>
      <c r="F301" s="64" t="str">
        <f>IF(E301="","",VLOOKUP($A301,LISTADO!$A$6:$F$623,6,0))</f>
        <v/>
      </c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</row>
    <row r="302" spans="1:18" x14ac:dyDescent="0.25">
      <c r="A302" s="81"/>
      <c r="B302" s="63" t="str">
        <f>IF(A302="","",VLOOKUP($A302,LISTADO!$A$6:$F$623589,2,0))</f>
        <v/>
      </c>
      <c r="C302" s="63" t="str">
        <f>IF(B302="","",VLOOKUP($A302,LISTADO!$A$6:$F$623,3,0))</f>
        <v/>
      </c>
      <c r="D302" s="63" t="str">
        <f>IF(C302="","",VLOOKUP($A302,LISTADO!$A$6:$F$623,4,0))</f>
        <v/>
      </c>
      <c r="E302" s="63" t="str">
        <f>IF(D302="","",VLOOKUP($A302,LISTADO!$A$6:$F$623,5,0))</f>
        <v/>
      </c>
      <c r="F302" s="64" t="str">
        <f>IF(E302="","",VLOOKUP($A302,LISTADO!$A$6:$F$623,6,0))</f>
        <v/>
      </c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</row>
    <row r="303" spans="1:18" x14ac:dyDescent="0.25">
      <c r="A303" s="81"/>
      <c r="B303" s="63" t="str">
        <f>IF(A303="","",VLOOKUP($A303,LISTADO!$A$6:$F$623589,2,0))</f>
        <v/>
      </c>
      <c r="C303" s="63" t="str">
        <f>IF(B303="","",VLOOKUP($A303,LISTADO!$A$6:$F$623,3,0))</f>
        <v/>
      </c>
      <c r="D303" s="63" t="str">
        <f>IF(C303="","",VLOOKUP($A303,LISTADO!$A$6:$F$623,4,0))</f>
        <v/>
      </c>
      <c r="E303" s="63" t="str">
        <f>IF(D303="","",VLOOKUP($A303,LISTADO!$A$6:$F$623,5,0))</f>
        <v/>
      </c>
      <c r="F303" s="64" t="str">
        <f>IF(E303="","",VLOOKUP($A303,LISTADO!$A$6:$F$623,6,0))</f>
        <v/>
      </c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</row>
    <row r="304" spans="1:18" x14ac:dyDescent="0.25">
      <c r="A304" s="81"/>
      <c r="B304" s="63" t="str">
        <f>IF(A304="","",VLOOKUP($A304,LISTADO!$A$6:$F$623589,2,0))</f>
        <v/>
      </c>
      <c r="C304" s="63" t="str">
        <f>IF(B304="","",VLOOKUP($A304,LISTADO!$A$6:$F$623,3,0))</f>
        <v/>
      </c>
      <c r="D304" s="63" t="str">
        <f>IF(C304="","",VLOOKUP($A304,LISTADO!$A$6:$F$623,4,0))</f>
        <v/>
      </c>
      <c r="E304" s="63" t="str">
        <f>IF(D304="","",VLOOKUP($A304,LISTADO!$A$6:$F$623,5,0))</f>
        <v/>
      </c>
      <c r="F304" s="64" t="str">
        <f>IF(E304="","",VLOOKUP($A304,LISTADO!$A$6:$F$623,6,0))</f>
        <v/>
      </c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</row>
    <row r="305" spans="1:18" x14ac:dyDescent="0.25">
      <c r="A305" s="81"/>
      <c r="B305" s="63" t="str">
        <f>IF(A305="","",VLOOKUP($A305,LISTADO!$A$6:$F$623589,2,0))</f>
        <v/>
      </c>
      <c r="C305" s="63" t="str">
        <f>IF(B305="","",VLOOKUP($A305,LISTADO!$A$6:$F$623,3,0))</f>
        <v/>
      </c>
      <c r="D305" s="63" t="str">
        <f>IF(C305="","",VLOOKUP($A305,LISTADO!$A$6:$F$623,4,0))</f>
        <v/>
      </c>
      <c r="E305" s="63" t="str">
        <f>IF(D305="","",VLOOKUP($A305,LISTADO!$A$6:$F$623,5,0))</f>
        <v/>
      </c>
      <c r="F305" s="64" t="str">
        <f>IF(E305="","",VLOOKUP($A305,LISTADO!$A$6:$F$623,6,0))</f>
        <v/>
      </c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</row>
    <row r="306" spans="1:18" x14ac:dyDescent="0.25">
      <c r="A306" s="81"/>
      <c r="B306" s="63" t="str">
        <f>IF(A306="","",VLOOKUP($A306,LISTADO!$A$6:$F$623589,2,0))</f>
        <v/>
      </c>
      <c r="C306" s="63" t="str">
        <f>IF(B306="","",VLOOKUP($A306,LISTADO!$A$6:$F$623,3,0))</f>
        <v/>
      </c>
      <c r="D306" s="63" t="str">
        <f>IF(C306="","",VLOOKUP($A306,LISTADO!$A$6:$F$623,4,0))</f>
        <v/>
      </c>
      <c r="E306" s="63" t="str">
        <f>IF(D306="","",VLOOKUP($A306,LISTADO!$A$6:$F$623,5,0))</f>
        <v/>
      </c>
      <c r="F306" s="64" t="str">
        <f>IF(E306="","",VLOOKUP($A306,LISTADO!$A$6:$F$623,6,0))</f>
        <v/>
      </c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</row>
    <row r="307" spans="1:18" x14ac:dyDescent="0.25">
      <c r="A307" s="81"/>
      <c r="B307" s="63" t="str">
        <f>IF(A307="","",VLOOKUP($A307,LISTADO!$A$6:$F$623589,2,0))</f>
        <v/>
      </c>
      <c r="C307" s="63" t="str">
        <f>IF(B307="","",VLOOKUP($A307,LISTADO!$A$6:$F$623,3,0))</f>
        <v/>
      </c>
      <c r="D307" s="63" t="str">
        <f>IF(C307="","",VLOOKUP($A307,LISTADO!$A$6:$F$623,4,0))</f>
        <v/>
      </c>
      <c r="E307" s="63" t="str">
        <f>IF(D307="","",VLOOKUP($A307,LISTADO!$A$6:$F$623,5,0))</f>
        <v/>
      </c>
      <c r="F307" s="64" t="str">
        <f>IF(E307="","",VLOOKUP($A307,LISTADO!$A$6:$F$623,6,0))</f>
        <v/>
      </c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</row>
    <row r="308" spans="1:18" x14ac:dyDescent="0.25">
      <c r="A308" s="81"/>
      <c r="B308" s="63" t="str">
        <f>IF(A308="","",VLOOKUP($A308,LISTADO!$A$6:$F$623589,2,0))</f>
        <v/>
      </c>
      <c r="C308" s="63" t="str">
        <f>IF(B308="","",VLOOKUP($A308,LISTADO!$A$6:$F$623,3,0))</f>
        <v/>
      </c>
      <c r="D308" s="63" t="str">
        <f>IF(C308="","",VLOOKUP($A308,LISTADO!$A$6:$F$623,4,0))</f>
        <v/>
      </c>
      <c r="E308" s="63" t="str">
        <f>IF(D308="","",VLOOKUP($A308,LISTADO!$A$6:$F$623,5,0))</f>
        <v/>
      </c>
      <c r="F308" s="64" t="str">
        <f>IF(E308="","",VLOOKUP($A308,LISTADO!$A$6:$F$623,6,0))</f>
        <v/>
      </c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</row>
    <row r="309" spans="1:18" x14ac:dyDescent="0.25">
      <c r="A309" s="81"/>
      <c r="B309" s="63" t="str">
        <f>IF(A309="","",VLOOKUP($A309,LISTADO!$A$6:$F$623589,2,0))</f>
        <v/>
      </c>
      <c r="C309" s="63" t="str">
        <f>IF(B309="","",VLOOKUP($A309,LISTADO!$A$6:$F$623,3,0))</f>
        <v/>
      </c>
      <c r="D309" s="63" t="str">
        <f>IF(C309="","",VLOOKUP($A309,LISTADO!$A$6:$F$623,4,0))</f>
        <v/>
      </c>
      <c r="E309" s="63" t="str">
        <f>IF(D309="","",VLOOKUP($A309,LISTADO!$A$6:$F$623,5,0))</f>
        <v/>
      </c>
      <c r="F309" s="64" t="str">
        <f>IF(E309="","",VLOOKUP($A309,LISTADO!$A$6:$F$623,6,0))</f>
        <v/>
      </c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1:18" x14ac:dyDescent="0.25">
      <c r="A310" s="81"/>
      <c r="B310" s="63" t="str">
        <f>IF(A310="","",VLOOKUP($A310,LISTADO!$A$6:$F$623589,2,0))</f>
        <v/>
      </c>
      <c r="C310" s="63" t="str">
        <f>IF(B310="","",VLOOKUP($A310,LISTADO!$A$6:$F$623,3,0))</f>
        <v/>
      </c>
      <c r="D310" s="63" t="str">
        <f>IF(C310="","",VLOOKUP($A310,LISTADO!$A$6:$F$623,4,0))</f>
        <v/>
      </c>
      <c r="E310" s="63" t="str">
        <f>IF(D310="","",VLOOKUP($A310,LISTADO!$A$6:$F$623,5,0))</f>
        <v/>
      </c>
      <c r="F310" s="64" t="str">
        <f>IF(E310="","",VLOOKUP($A310,LISTADO!$A$6:$F$623,6,0))</f>
        <v/>
      </c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</row>
    <row r="311" spans="1:18" x14ac:dyDescent="0.25">
      <c r="A311" s="81"/>
      <c r="B311" s="63" t="str">
        <f>IF(A311="","",VLOOKUP($A311,LISTADO!$A$6:$F$623589,2,0))</f>
        <v/>
      </c>
      <c r="C311" s="63" t="str">
        <f>IF(B311="","",VLOOKUP($A311,LISTADO!$A$6:$F$623,3,0))</f>
        <v/>
      </c>
      <c r="D311" s="63" t="str">
        <f>IF(C311="","",VLOOKUP($A311,LISTADO!$A$6:$F$623,4,0))</f>
        <v/>
      </c>
      <c r="E311" s="63" t="str">
        <f>IF(D311="","",VLOOKUP($A311,LISTADO!$A$6:$F$623,5,0))</f>
        <v/>
      </c>
      <c r="F311" s="64" t="str">
        <f>IF(E311="","",VLOOKUP($A311,LISTADO!$A$6:$F$623,6,0))</f>
        <v/>
      </c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</row>
    <row r="312" spans="1:18" x14ac:dyDescent="0.25">
      <c r="A312" s="81"/>
      <c r="B312" s="63" t="str">
        <f>IF(A312="","",VLOOKUP($A312,LISTADO!$A$6:$F$623589,2,0))</f>
        <v/>
      </c>
      <c r="C312" s="63" t="str">
        <f>IF(B312="","",VLOOKUP($A312,LISTADO!$A$6:$F$623,3,0))</f>
        <v/>
      </c>
      <c r="D312" s="63" t="str">
        <f>IF(C312="","",VLOOKUP($A312,LISTADO!$A$6:$F$623,4,0))</f>
        <v/>
      </c>
      <c r="E312" s="63" t="str">
        <f>IF(D312="","",VLOOKUP($A312,LISTADO!$A$6:$F$623,5,0))</f>
        <v/>
      </c>
      <c r="F312" s="64" t="str">
        <f>IF(E312="","",VLOOKUP($A312,LISTADO!$A$6:$F$623,6,0))</f>
        <v/>
      </c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</row>
    <row r="313" spans="1:18" x14ac:dyDescent="0.25">
      <c r="A313" s="81"/>
      <c r="B313" s="63" t="str">
        <f>IF(A313="","",VLOOKUP($A313,LISTADO!$A$6:$F$623589,2,0))</f>
        <v/>
      </c>
      <c r="C313" s="63" t="str">
        <f>IF(B313="","",VLOOKUP($A313,LISTADO!$A$6:$F$623,3,0))</f>
        <v/>
      </c>
      <c r="D313" s="63" t="str">
        <f>IF(C313="","",VLOOKUP($A313,LISTADO!$A$6:$F$623,4,0))</f>
        <v/>
      </c>
      <c r="E313" s="63" t="str">
        <f>IF(D313="","",VLOOKUP($A313,LISTADO!$A$6:$F$623,5,0))</f>
        <v/>
      </c>
      <c r="F313" s="64" t="str">
        <f>IF(E313="","",VLOOKUP($A313,LISTADO!$A$6:$F$623,6,0))</f>
        <v/>
      </c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</row>
    <row r="314" spans="1:18" x14ac:dyDescent="0.25">
      <c r="A314" s="81"/>
      <c r="B314" s="63" t="str">
        <f>IF(A314="","",VLOOKUP($A314,LISTADO!$A$6:$F$623589,2,0))</f>
        <v/>
      </c>
      <c r="C314" s="63" t="str">
        <f>IF(B314="","",VLOOKUP($A314,LISTADO!$A$6:$F$623,3,0))</f>
        <v/>
      </c>
      <c r="D314" s="63" t="str">
        <f>IF(C314="","",VLOOKUP($A314,LISTADO!$A$6:$F$623,4,0))</f>
        <v/>
      </c>
      <c r="E314" s="63" t="str">
        <f>IF(D314="","",VLOOKUP($A314,LISTADO!$A$6:$F$623,5,0))</f>
        <v/>
      </c>
      <c r="F314" s="64" t="str">
        <f>IF(E314="","",VLOOKUP($A314,LISTADO!$A$6:$F$623,6,0))</f>
        <v/>
      </c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</row>
    <row r="315" spans="1:18" x14ac:dyDescent="0.25">
      <c r="A315" s="81"/>
      <c r="B315" s="63" t="str">
        <f>IF(A315="","",VLOOKUP($A315,LISTADO!$A$6:$F$623589,2,0))</f>
        <v/>
      </c>
      <c r="C315" s="63" t="str">
        <f>IF(B315="","",VLOOKUP($A315,LISTADO!$A$6:$F$623,3,0))</f>
        <v/>
      </c>
      <c r="D315" s="63" t="str">
        <f>IF(C315="","",VLOOKUP($A315,LISTADO!$A$6:$F$623,4,0))</f>
        <v/>
      </c>
      <c r="E315" s="63" t="str">
        <f>IF(D315="","",VLOOKUP($A315,LISTADO!$A$6:$F$623,5,0))</f>
        <v/>
      </c>
      <c r="F315" s="64" t="str">
        <f>IF(E315="","",VLOOKUP($A315,LISTADO!$A$6:$F$623,6,0))</f>
        <v/>
      </c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</row>
    <row r="316" spans="1:18" x14ac:dyDescent="0.25">
      <c r="A316" s="81"/>
      <c r="B316" s="63" t="str">
        <f>IF(A316="","",VLOOKUP($A316,LISTADO!$A$6:$F$623589,2,0))</f>
        <v/>
      </c>
      <c r="C316" s="63" t="str">
        <f>IF(B316="","",VLOOKUP($A316,LISTADO!$A$6:$F$623,3,0))</f>
        <v/>
      </c>
      <c r="D316" s="63" t="str">
        <f>IF(C316="","",VLOOKUP($A316,LISTADO!$A$6:$F$623,4,0))</f>
        <v/>
      </c>
      <c r="E316" s="63" t="str">
        <f>IF(D316="","",VLOOKUP($A316,LISTADO!$A$6:$F$623,5,0))</f>
        <v/>
      </c>
      <c r="F316" s="64" t="str">
        <f>IF(E316="","",VLOOKUP($A316,LISTADO!$A$6:$F$623,6,0))</f>
        <v/>
      </c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</row>
    <row r="317" spans="1:18" x14ac:dyDescent="0.25">
      <c r="A317" s="81"/>
      <c r="B317" s="63" t="str">
        <f>IF(A317="","",VLOOKUP($A317,LISTADO!$A$6:$F$623589,2,0))</f>
        <v/>
      </c>
      <c r="C317" s="63" t="str">
        <f>IF(B317="","",VLOOKUP($A317,LISTADO!$A$6:$F$623,3,0))</f>
        <v/>
      </c>
      <c r="D317" s="63" t="str">
        <f>IF(C317="","",VLOOKUP($A317,LISTADO!$A$6:$F$623,4,0))</f>
        <v/>
      </c>
      <c r="E317" s="63" t="str">
        <f>IF(D317="","",VLOOKUP($A317,LISTADO!$A$6:$F$623,5,0))</f>
        <v/>
      </c>
      <c r="F317" s="64" t="str">
        <f>IF(E317="","",VLOOKUP($A317,LISTADO!$A$6:$F$623,6,0))</f>
        <v/>
      </c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</row>
    <row r="318" spans="1:18" x14ac:dyDescent="0.25">
      <c r="A318" s="81"/>
      <c r="B318" s="63" t="str">
        <f>IF(A318="","",VLOOKUP($A318,LISTADO!$A$6:$F$623589,2,0))</f>
        <v/>
      </c>
      <c r="C318" s="63" t="str">
        <f>IF(B318="","",VLOOKUP($A318,LISTADO!$A$6:$F$623,3,0))</f>
        <v/>
      </c>
      <c r="D318" s="63" t="str">
        <f>IF(C318="","",VLOOKUP($A318,LISTADO!$A$6:$F$623,4,0))</f>
        <v/>
      </c>
      <c r="E318" s="63" t="str">
        <f>IF(D318="","",VLOOKUP($A318,LISTADO!$A$6:$F$623,5,0))</f>
        <v/>
      </c>
      <c r="F318" s="64" t="str">
        <f>IF(E318="","",VLOOKUP($A318,LISTADO!$A$6:$F$623,6,0))</f>
        <v/>
      </c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</row>
    <row r="319" spans="1:18" x14ac:dyDescent="0.25">
      <c r="A319" s="81"/>
      <c r="B319" s="63" t="str">
        <f>IF(A319="","",VLOOKUP($A319,LISTADO!$A$6:$F$623589,2,0))</f>
        <v/>
      </c>
      <c r="C319" s="63" t="str">
        <f>IF(B319="","",VLOOKUP($A319,LISTADO!$A$6:$F$623,3,0))</f>
        <v/>
      </c>
      <c r="D319" s="63" t="str">
        <f>IF(C319="","",VLOOKUP($A319,LISTADO!$A$6:$F$623,4,0))</f>
        <v/>
      </c>
      <c r="E319" s="63" t="str">
        <f>IF(D319="","",VLOOKUP($A319,LISTADO!$A$6:$F$623,5,0))</f>
        <v/>
      </c>
      <c r="F319" s="64" t="str">
        <f>IF(E319="","",VLOOKUP($A319,LISTADO!$A$6:$F$623,6,0))</f>
        <v/>
      </c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</row>
    <row r="320" spans="1:18" x14ac:dyDescent="0.25">
      <c r="A320" s="81"/>
      <c r="B320" s="63" t="str">
        <f>IF(A320="","",VLOOKUP($A320,LISTADO!$A$6:$F$623589,2,0))</f>
        <v/>
      </c>
      <c r="C320" s="63" t="str">
        <f>IF(B320="","",VLOOKUP($A320,LISTADO!$A$6:$F$623,3,0))</f>
        <v/>
      </c>
      <c r="D320" s="63" t="str">
        <f>IF(C320="","",VLOOKUP($A320,LISTADO!$A$6:$F$623,4,0))</f>
        <v/>
      </c>
      <c r="E320" s="63" t="str">
        <f>IF(D320="","",VLOOKUP($A320,LISTADO!$A$6:$F$623,5,0))</f>
        <v/>
      </c>
      <c r="F320" s="64" t="str">
        <f>IF(E320="","",VLOOKUP($A320,LISTADO!$A$6:$F$623,6,0))</f>
        <v/>
      </c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</row>
    <row r="321" spans="1:18" x14ac:dyDescent="0.25">
      <c r="A321" s="81"/>
      <c r="B321" s="63" t="str">
        <f>IF(A321="","",VLOOKUP($A321,LISTADO!$A$6:$F$623589,2,0))</f>
        <v/>
      </c>
      <c r="C321" s="63" t="str">
        <f>IF(B321="","",VLOOKUP($A321,LISTADO!$A$6:$F$623,3,0))</f>
        <v/>
      </c>
      <c r="D321" s="63" t="str">
        <f>IF(C321="","",VLOOKUP($A321,LISTADO!$A$6:$F$623,4,0))</f>
        <v/>
      </c>
      <c r="E321" s="63" t="str">
        <f>IF(D321="","",VLOOKUP($A321,LISTADO!$A$6:$F$623,5,0))</f>
        <v/>
      </c>
      <c r="F321" s="64" t="str">
        <f>IF(E321="","",VLOOKUP($A321,LISTADO!$A$6:$F$623,6,0))</f>
        <v/>
      </c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</row>
    <row r="322" spans="1:18" x14ac:dyDescent="0.25">
      <c r="A322" s="81"/>
      <c r="B322" s="63" t="str">
        <f>IF(A322="","",VLOOKUP($A322,LISTADO!$A$6:$F$623589,2,0))</f>
        <v/>
      </c>
      <c r="C322" s="63" t="str">
        <f>IF(B322="","",VLOOKUP($A322,LISTADO!$A$6:$F$623,3,0))</f>
        <v/>
      </c>
      <c r="D322" s="63" t="str">
        <f>IF(C322="","",VLOOKUP($A322,LISTADO!$A$6:$F$623,4,0))</f>
        <v/>
      </c>
      <c r="E322" s="63" t="str">
        <f>IF(D322="","",VLOOKUP($A322,LISTADO!$A$6:$F$623,5,0))</f>
        <v/>
      </c>
      <c r="F322" s="64" t="str">
        <f>IF(E322="","",VLOOKUP($A322,LISTADO!$A$6:$F$623,6,0))</f>
        <v/>
      </c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</row>
    <row r="323" spans="1:18" x14ac:dyDescent="0.25">
      <c r="A323" s="81"/>
      <c r="B323" s="63" t="str">
        <f>IF(A323="","",VLOOKUP($A323,LISTADO!$A$6:$F$623589,2,0))</f>
        <v/>
      </c>
      <c r="C323" s="63" t="str">
        <f>IF(B323="","",VLOOKUP($A323,LISTADO!$A$6:$F$623,3,0))</f>
        <v/>
      </c>
      <c r="D323" s="63" t="str">
        <f>IF(C323="","",VLOOKUP($A323,LISTADO!$A$6:$F$623,4,0))</f>
        <v/>
      </c>
      <c r="E323" s="63" t="str">
        <f>IF(D323="","",VLOOKUP($A323,LISTADO!$A$6:$F$623,5,0))</f>
        <v/>
      </c>
      <c r="F323" s="64" t="str">
        <f>IF(E323="","",VLOOKUP($A323,LISTADO!$A$6:$F$623,6,0))</f>
        <v/>
      </c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</row>
    <row r="324" spans="1:18" x14ac:dyDescent="0.25">
      <c r="A324" s="81"/>
      <c r="B324" s="63" t="str">
        <f>IF(A324="","",VLOOKUP($A324,LISTADO!$A$6:$F$623589,2,0))</f>
        <v/>
      </c>
      <c r="C324" s="63" t="str">
        <f>IF(B324="","",VLOOKUP($A324,LISTADO!$A$6:$F$623,3,0))</f>
        <v/>
      </c>
      <c r="D324" s="63" t="str">
        <f>IF(C324="","",VLOOKUP($A324,LISTADO!$A$6:$F$623,4,0))</f>
        <v/>
      </c>
      <c r="E324" s="63" t="str">
        <f>IF(D324="","",VLOOKUP($A324,LISTADO!$A$6:$F$623,5,0))</f>
        <v/>
      </c>
      <c r="F324" s="64" t="str">
        <f>IF(E324="","",VLOOKUP($A324,LISTADO!$A$6:$F$623,6,0))</f>
        <v/>
      </c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</row>
    <row r="325" spans="1:18" x14ac:dyDescent="0.25">
      <c r="A325" s="81"/>
      <c r="B325" s="63" t="str">
        <f>IF(A325="","",VLOOKUP($A325,LISTADO!$A$6:$F$623589,2,0))</f>
        <v/>
      </c>
      <c r="C325" s="63" t="str">
        <f>IF(B325="","",VLOOKUP($A325,LISTADO!$A$6:$F$623,3,0))</f>
        <v/>
      </c>
      <c r="D325" s="63" t="str">
        <f>IF(C325="","",VLOOKUP($A325,LISTADO!$A$6:$F$623,4,0))</f>
        <v/>
      </c>
      <c r="E325" s="63" t="str">
        <f>IF(D325="","",VLOOKUP($A325,LISTADO!$A$6:$F$623,5,0))</f>
        <v/>
      </c>
      <c r="F325" s="64" t="str">
        <f>IF(E325="","",VLOOKUP($A325,LISTADO!$A$6:$F$623,6,0))</f>
        <v/>
      </c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</row>
    <row r="326" spans="1:18" x14ac:dyDescent="0.25">
      <c r="A326" s="81"/>
      <c r="B326" s="63" t="str">
        <f>IF(A326="","",VLOOKUP($A326,LISTADO!$A$6:$F$623589,2,0))</f>
        <v/>
      </c>
      <c r="C326" s="63" t="str">
        <f>IF(B326="","",VLOOKUP($A326,LISTADO!$A$6:$F$623,3,0))</f>
        <v/>
      </c>
      <c r="D326" s="63" t="str">
        <f>IF(C326="","",VLOOKUP($A326,LISTADO!$A$6:$F$623,4,0))</f>
        <v/>
      </c>
      <c r="E326" s="63" t="str">
        <f>IF(D326="","",VLOOKUP($A326,LISTADO!$A$6:$F$623,5,0))</f>
        <v/>
      </c>
      <c r="F326" s="64" t="str">
        <f>IF(E326="","",VLOOKUP($A326,LISTADO!$A$6:$F$623,6,0))</f>
        <v/>
      </c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</row>
    <row r="327" spans="1:18" x14ac:dyDescent="0.25">
      <c r="A327" s="81"/>
      <c r="B327" s="63" t="str">
        <f>IF(A327="","",VLOOKUP($A327,LISTADO!$A$6:$F$623589,2,0))</f>
        <v/>
      </c>
      <c r="C327" s="63" t="str">
        <f>IF(B327="","",VLOOKUP($A327,LISTADO!$A$6:$F$623,3,0))</f>
        <v/>
      </c>
      <c r="D327" s="63" t="str">
        <f>IF(C327="","",VLOOKUP($A327,LISTADO!$A$6:$F$623,4,0))</f>
        <v/>
      </c>
      <c r="E327" s="63" t="str">
        <f>IF(D327="","",VLOOKUP($A327,LISTADO!$A$6:$F$623,5,0))</f>
        <v/>
      </c>
      <c r="F327" s="64" t="str">
        <f>IF(E327="","",VLOOKUP($A327,LISTADO!$A$6:$F$623,6,0))</f>
        <v/>
      </c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</row>
    <row r="328" spans="1:18" x14ac:dyDescent="0.25">
      <c r="A328" s="81"/>
      <c r="B328" s="63" t="str">
        <f>IF(A328="","",VLOOKUP($A328,LISTADO!$A$6:$F$623589,2,0))</f>
        <v/>
      </c>
      <c r="C328" s="63" t="str">
        <f>IF(B328="","",VLOOKUP($A328,LISTADO!$A$6:$F$623,3,0))</f>
        <v/>
      </c>
      <c r="D328" s="63" t="str">
        <f>IF(C328="","",VLOOKUP($A328,LISTADO!$A$6:$F$623,4,0))</f>
        <v/>
      </c>
      <c r="E328" s="63" t="str">
        <f>IF(D328="","",VLOOKUP($A328,LISTADO!$A$6:$F$623,5,0))</f>
        <v/>
      </c>
      <c r="F328" s="64" t="str">
        <f>IF(E328="","",VLOOKUP($A328,LISTADO!$A$6:$F$623,6,0))</f>
        <v/>
      </c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</row>
    <row r="329" spans="1:18" x14ac:dyDescent="0.25">
      <c r="A329" s="81"/>
      <c r="B329" s="63" t="str">
        <f>IF(A329="","",VLOOKUP($A329,LISTADO!$A$6:$F$623589,2,0))</f>
        <v/>
      </c>
      <c r="C329" s="63" t="str">
        <f>IF(B329="","",VLOOKUP($A329,LISTADO!$A$6:$F$623,3,0))</f>
        <v/>
      </c>
      <c r="D329" s="63" t="str">
        <f>IF(C329="","",VLOOKUP($A329,LISTADO!$A$6:$F$623,4,0))</f>
        <v/>
      </c>
      <c r="E329" s="63" t="str">
        <f>IF(D329="","",VLOOKUP($A329,LISTADO!$A$6:$F$623,5,0))</f>
        <v/>
      </c>
      <c r="F329" s="64" t="str">
        <f>IF(E329="","",VLOOKUP($A329,LISTADO!$A$6:$F$623,6,0))</f>
        <v/>
      </c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</row>
    <row r="330" spans="1:18" x14ac:dyDescent="0.25">
      <c r="A330" s="81"/>
      <c r="B330" s="63" t="str">
        <f>IF(A330="","",VLOOKUP($A330,LISTADO!$A$6:$F$623589,2,0))</f>
        <v/>
      </c>
      <c r="C330" s="63" t="str">
        <f>IF(B330="","",VLOOKUP($A330,LISTADO!$A$6:$F$623,3,0))</f>
        <v/>
      </c>
      <c r="D330" s="63" t="str">
        <f>IF(C330="","",VLOOKUP($A330,LISTADO!$A$6:$F$623,4,0))</f>
        <v/>
      </c>
      <c r="E330" s="63" t="str">
        <f>IF(D330="","",VLOOKUP($A330,LISTADO!$A$6:$F$623,5,0))</f>
        <v/>
      </c>
      <c r="F330" s="64" t="str">
        <f>IF(E330="","",VLOOKUP($A330,LISTADO!$A$6:$F$623,6,0))</f>
        <v/>
      </c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</row>
    <row r="331" spans="1:18" x14ac:dyDescent="0.25">
      <c r="A331" s="81"/>
      <c r="B331" s="63" t="str">
        <f>IF(A331="","",VLOOKUP($A331,LISTADO!$A$6:$F$623589,2,0))</f>
        <v/>
      </c>
      <c r="C331" s="63" t="str">
        <f>IF(B331="","",VLOOKUP($A331,LISTADO!$A$6:$F$623,3,0))</f>
        <v/>
      </c>
      <c r="D331" s="63" t="str">
        <f>IF(C331="","",VLOOKUP($A331,LISTADO!$A$6:$F$623,4,0))</f>
        <v/>
      </c>
      <c r="E331" s="63" t="str">
        <f>IF(D331="","",VLOOKUP($A331,LISTADO!$A$6:$F$623,5,0))</f>
        <v/>
      </c>
      <c r="F331" s="64" t="str">
        <f>IF(E331="","",VLOOKUP($A331,LISTADO!$A$6:$F$623,6,0))</f>
        <v/>
      </c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</row>
    <row r="332" spans="1:18" x14ac:dyDescent="0.25">
      <c r="A332" s="81"/>
      <c r="B332" s="63" t="str">
        <f>IF(A332="","",VLOOKUP($A332,LISTADO!$A$6:$F$623589,2,0))</f>
        <v/>
      </c>
      <c r="C332" s="63" t="str">
        <f>IF(B332="","",VLOOKUP($A332,LISTADO!$A$6:$F$623,3,0))</f>
        <v/>
      </c>
      <c r="D332" s="63" t="str">
        <f>IF(C332="","",VLOOKUP($A332,LISTADO!$A$6:$F$623,4,0))</f>
        <v/>
      </c>
      <c r="E332" s="63" t="str">
        <f>IF(D332="","",VLOOKUP($A332,LISTADO!$A$6:$F$623,5,0))</f>
        <v/>
      </c>
      <c r="F332" s="64" t="str">
        <f>IF(E332="","",VLOOKUP($A332,LISTADO!$A$6:$F$623,6,0))</f>
        <v/>
      </c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</row>
    <row r="333" spans="1:18" x14ac:dyDescent="0.25">
      <c r="A333" s="81"/>
      <c r="B333" s="63" t="str">
        <f>IF(A333="","",VLOOKUP($A333,LISTADO!$A$6:$F$623589,2,0))</f>
        <v/>
      </c>
      <c r="C333" s="63" t="str">
        <f>IF(B333="","",VLOOKUP($A333,LISTADO!$A$6:$F$623,3,0))</f>
        <v/>
      </c>
      <c r="D333" s="63" t="str">
        <f>IF(C333="","",VLOOKUP($A333,LISTADO!$A$6:$F$623,4,0))</f>
        <v/>
      </c>
      <c r="E333" s="63" t="str">
        <f>IF(D333="","",VLOOKUP($A333,LISTADO!$A$6:$F$623,5,0))</f>
        <v/>
      </c>
      <c r="F333" s="64" t="str">
        <f>IF(E333="","",VLOOKUP($A333,LISTADO!$A$6:$F$623,6,0))</f>
        <v/>
      </c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</row>
    <row r="334" spans="1:18" x14ac:dyDescent="0.25">
      <c r="A334" s="81"/>
      <c r="B334" s="63" t="str">
        <f>IF(A334="","",VLOOKUP($A334,LISTADO!$A$6:$F$623589,2,0))</f>
        <v/>
      </c>
      <c r="C334" s="63" t="str">
        <f>IF(B334="","",VLOOKUP($A334,LISTADO!$A$6:$F$623,3,0))</f>
        <v/>
      </c>
      <c r="D334" s="63" t="str">
        <f>IF(C334="","",VLOOKUP($A334,LISTADO!$A$6:$F$623,4,0))</f>
        <v/>
      </c>
      <c r="E334" s="63" t="str">
        <f>IF(D334="","",VLOOKUP($A334,LISTADO!$A$6:$F$623,5,0))</f>
        <v/>
      </c>
      <c r="F334" s="64" t="str">
        <f>IF(E334="","",VLOOKUP($A334,LISTADO!$A$6:$F$623,6,0))</f>
        <v/>
      </c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</row>
    <row r="335" spans="1:18" x14ac:dyDescent="0.25">
      <c r="A335" s="81"/>
      <c r="B335" s="63" t="str">
        <f>IF(A335="","",VLOOKUP($A335,LISTADO!$A$6:$F$623589,2,0))</f>
        <v/>
      </c>
      <c r="C335" s="63" t="str">
        <f>IF(B335="","",VLOOKUP($A335,LISTADO!$A$6:$F$623,3,0))</f>
        <v/>
      </c>
      <c r="D335" s="63" t="str">
        <f>IF(C335="","",VLOOKUP($A335,LISTADO!$A$6:$F$623,4,0))</f>
        <v/>
      </c>
      <c r="E335" s="63" t="str">
        <f>IF(D335="","",VLOOKUP($A335,LISTADO!$A$6:$F$623,5,0))</f>
        <v/>
      </c>
      <c r="F335" s="64" t="str">
        <f>IF(E335="","",VLOOKUP($A335,LISTADO!$A$6:$F$623,6,0))</f>
        <v/>
      </c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</row>
    <row r="336" spans="1:18" x14ac:dyDescent="0.25">
      <c r="A336" s="81"/>
      <c r="B336" s="63" t="str">
        <f>IF(A336="","",VLOOKUP($A336,LISTADO!$A$6:$F$623589,2,0))</f>
        <v/>
      </c>
      <c r="C336" s="63" t="str">
        <f>IF(B336="","",VLOOKUP($A336,LISTADO!$A$6:$F$623,3,0))</f>
        <v/>
      </c>
      <c r="D336" s="63" t="str">
        <f>IF(C336="","",VLOOKUP($A336,LISTADO!$A$6:$F$623,4,0))</f>
        <v/>
      </c>
      <c r="E336" s="63" t="str">
        <f>IF(D336="","",VLOOKUP($A336,LISTADO!$A$6:$F$623,5,0))</f>
        <v/>
      </c>
      <c r="F336" s="64" t="str">
        <f>IF(E336="","",VLOOKUP($A336,LISTADO!$A$6:$F$623,6,0))</f>
        <v/>
      </c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</row>
    <row r="337" spans="1:18" x14ac:dyDescent="0.25">
      <c r="A337" s="81"/>
      <c r="B337" s="63" t="str">
        <f>IF(A337="","",VLOOKUP($A337,LISTADO!$A$6:$F$623589,2,0))</f>
        <v/>
      </c>
      <c r="C337" s="63" t="str">
        <f>IF(B337="","",VLOOKUP($A337,LISTADO!$A$6:$F$623,3,0))</f>
        <v/>
      </c>
      <c r="D337" s="63" t="str">
        <f>IF(C337="","",VLOOKUP($A337,LISTADO!$A$6:$F$623,4,0))</f>
        <v/>
      </c>
      <c r="E337" s="63" t="str">
        <f>IF(D337="","",VLOOKUP($A337,LISTADO!$A$6:$F$623,5,0))</f>
        <v/>
      </c>
      <c r="F337" s="64" t="str">
        <f>IF(E337="","",VLOOKUP($A337,LISTADO!$A$6:$F$623,6,0))</f>
        <v/>
      </c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</row>
    <row r="338" spans="1:18" x14ac:dyDescent="0.25">
      <c r="A338" s="81"/>
      <c r="B338" s="63" t="str">
        <f>IF(A338="","",VLOOKUP($A338,LISTADO!$A$6:$F$623589,2,0))</f>
        <v/>
      </c>
      <c r="C338" s="63" t="str">
        <f>IF(B338="","",VLOOKUP($A338,LISTADO!$A$6:$F$623,3,0))</f>
        <v/>
      </c>
      <c r="D338" s="63" t="str">
        <f>IF(C338="","",VLOOKUP($A338,LISTADO!$A$6:$F$623,4,0))</f>
        <v/>
      </c>
      <c r="E338" s="63" t="str">
        <f>IF(D338="","",VLOOKUP($A338,LISTADO!$A$6:$F$623,5,0))</f>
        <v/>
      </c>
      <c r="F338" s="64" t="str">
        <f>IF(E338="","",VLOOKUP($A338,LISTADO!$A$6:$F$623,6,0))</f>
        <v/>
      </c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</row>
    <row r="339" spans="1:18" x14ac:dyDescent="0.25">
      <c r="A339" s="81"/>
      <c r="B339" s="63" t="str">
        <f>IF(A339="","",VLOOKUP($A339,LISTADO!$A$6:$F$623589,2,0))</f>
        <v/>
      </c>
      <c r="C339" s="63" t="str">
        <f>IF(B339="","",VLOOKUP($A339,LISTADO!$A$6:$F$623,3,0))</f>
        <v/>
      </c>
      <c r="D339" s="63" t="str">
        <f>IF(C339="","",VLOOKUP($A339,LISTADO!$A$6:$F$623,4,0))</f>
        <v/>
      </c>
      <c r="E339" s="63" t="str">
        <f>IF(D339="","",VLOOKUP($A339,LISTADO!$A$6:$F$623,5,0))</f>
        <v/>
      </c>
      <c r="F339" s="64" t="str">
        <f>IF(E339="","",VLOOKUP($A339,LISTADO!$A$6:$F$623,6,0))</f>
        <v/>
      </c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</row>
    <row r="340" spans="1:18" x14ac:dyDescent="0.25">
      <c r="A340" s="81"/>
      <c r="B340" s="63" t="str">
        <f>IF(A340="","",VLOOKUP($A340,LISTADO!$A$6:$F$623589,2,0))</f>
        <v/>
      </c>
      <c r="C340" s="63" t="str">
        <f>IF(B340="","",VLOOKUP($A340,LISTADO!$A$6:$F$623,3,0))</f>
        <v/>
      </c>
      <c r="D340" s="63" t="str">
        <f>IF(C340="","",VLOOKUP($A340,LISTADO!$A$6:$F$623,4,0))</f>
        <v/>
      </c>
      <c r="E340" s="63" t="str">
        <f>IF(D340="","",VLOOKUP($A340,LISTADO!$A$6:$F$623,5,0))</f>
        <v/>
      </c>
      <c r="F340" s="64" t="str">
        <f>IF(E340="","",VLOOKUP($A340,LISTADO!$A$6:$F$623,6,0))</f>
        <v/>
      </c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</row>
    <row r="341" spans="1:18" x14ac:dyDescent="0.25">
      <c r="A341" s="81"/>
      <c r="B341" s="63" t="str">
        <f>IF(A341="","",VLOOKUP($A341,LISTADO!$A$6:$F$623589,2,0))</f>
        <v/>
      </c>
      <c r="C341" s="63" t="str">
        <f>IF(B341="","",VLOOKUP($A341,LISTADO!$A$6:$F$623,3,0))</f>
        <v/>
      </c>
      <c r="D341" s="63" t="str">
        <f>IF(C341="","",VLOOKUP($A341,LISTADO!$A$6:$F$623,4,0))</f>
        <v/>
      </c>
      <c r="E341" s="63" t="str">
        <f>IF(D341="","",VLOOKUP($A341,LISTADO!$A$6:$F$623,5,0))</f>
        <v/>
      </c>
      <c r="F341" s="64" t="str">
        <f>IF(E341="","",VLOOKUP($A341,LISTADO!$A$6:$F$623,6,0))</f>
        <v/>
      </c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</row>
    <row r="342" spans="1:18" x14ac:dyDescent="0.25">
      <c r="A342" s="81"/>
      <c r="B342" s="63" t="str">
        <f>IF(A342="","",VLOOKUP($A342,LISTADO!$A$6:$F$623589,2,0))</f>
        <v/>
      </c>
      <c r="C342" s="63" t="str">
        <f>IF(B342="","",VLOOKUP($A342,LISTADO!$A$6:$F$623,3,0))</f>
        <v/>
      </c>
      <c r="D342" s="63" t="str">
        <f>IF(C342="","",VLOOKUP($A342,LISTADO!$A$6:$F$623,4,0))</f>
        <v/>
      </c>
      <c r="E342" s="63" t="str">
        <f>IF(D342="","",VLOOKUP($A342,LISTADO!$A$6:$F$623,5,0))</f>
        <v/>
      </c>
      <c r="F342" s="64" t="str">
        <f>IF(E342="","",VLOOKUP($A342,LISTADO!$A$6:$F$623,6,0))</f>
        <v/>
      </c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</row>
    <row r="343" spans="1:18" x14ac:dyDescent="0.25">
      <c r="A343" s="81"/>
      <c r="B343" s="63" t="str">
        <f>IF(A343="","",VLOOKUP($A343,LISTADO!$A$6:$F$623589,2,0))</f>
        <v/>
      </c>
      <c r="C343" s="63" t="str">
        <f>IF(B343="","",VLOOKUP($A343,LISTADO!$A$6:$F$623,3,0))</f>
        <v/>
      </c>
      <c r="D343" s="63" t="str">
        <f>IF(C343="","",VLOOKUP($A343,LISTADO!$A$6:$F$623,4,0))</f>
        <v/>
      </c>
      <c r="E343" s="63" t="str">
        <f>IF(D343="","",VLOOKUP($A343,LISTADO!$A$6:$F$623,5,0))</f>
        <v/>
      </c>
      <c r="F343" s="64" t="str">
        <f>IF(E343="","",VLOOKUP($A343,LISTADO!$A$6:$F$623,6,0))</f>
        <v/>
      </c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</row>
    <row r="344" spans="1:18" x14ac:dyDescent="0.25">
      <c r="A344" s="81"/>
      <c r="B344" s="63" t="str">
        <f>IF(A344="","",VLOOKUP($A344,LISTADO!$A$6:$F$623589,2,0))</f>
        <v/>
      </c>
      <c r="C344" s="63" t="str">
        <f>IF(B344="","",VLOOKUP($A344,LISTADO!$A$6:$F$623,3,0))</f>
        <v/>
      </c>
      <c r="D344" s="63" t="str">
        <f>IF(C344="","",VLOOKUP($A344,LISTADO!$A$6:$F$623,4,0))</f>
        <v/>
      </c>
      <c r="E344" s="63" t="str">
        <f>IF(D344="","",VLOOKUP($A344,LISTADO!$A$6:$F$623,5,0))</f>
        <v/>
      </c>
      <c r="F344" s="64" t="str">
        <f>IF(E344="","",VLOOKUP($A344,LISTADO!$A$6:$F$623,6,0))</f>
        <v/>
      </c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</row>
    <row r="345" spans="1:18" x14ac:dyDescent="0.25">
      <c r="A345" s="81"/>
      <c r="B345" s="63" t="str">
        <f>IF(A345="","",VLOOKUP($A345,LISTADO!$A$6:$F$623589,2,0))</f>
        <v/>
      </c>
      <c r="C345" s="63" t="str">
        <f>IF(B345="","",VLOOKUP($A345,LISTADO!$A$6:$F$623,3,0))</f>
        <v/>
      </c>
      <c r="D345" s="63" t="str">
        <f>IF(C345="","",VLOOKUP($A345,LISTADO!$A$6:$F$623,4,0))</f>
        <v/>
      </c>
      <c r="E345" s="63" t="str">
        <f>IF(D345="","",VLOOKUP($A345,LISTADO!$A$6:$F$623,5,0))</f>
        <v/>
      </c>
      <c r="F345" s="64" t="str">
        <f>IF(E345="","",VLOOKUP($A345,LISTADO!$A$6:$F$623,6,0))</f>
        <v/>
      </c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</row>
    <row r="346" spans="1:18" x14ac:dyDescent="0.25">
      <c r="A346" s="81"/>
      <c r="B346" s="63" t="str">
        <f>IF(A346="","",VLOOKUP($A346,LISTADO!$A$6:$F$623589,2,0))</f>
        <v/>
      </c>
      <c r="C346" s="63" t="str">
        <f>IF(B346="","",VLOOKUP($A346,LISTADO!$A$6:$F$623,3,0))</f>
        <v/>
      </c>
      <c r="D346" s="63" t="str">
        <f>IF(C346="","",VLOOKUP($A346,LISTADO!$A$6:$F$623,4,0))</f>
        <v/>
      </c>
      <c r="E346" s="63" t="str">
        <f>IF(D346="","",VLOOKUP($A346,LISTADO!$A$6:$F$623,5,0))</f>
        <v/>
      </c>
      <c r="F346" s="64" t="str">
        <f>IF(E346="","",VLOOKUP($A346,LISTADO!$A$6:$F$623,6,0))</f>
        <v/>
      </c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</row>
    <row r="347" spans="1:18" x14ac:dyDescent="0.25">
      <c r="A347" s="81"/>
      <c r="B347" s="63" t="str">
        <f>IF(A347="","",VLOOKUP($A347,LISTADO!$A$6:$F$623589,2,0))</f>
        <v/>
      </c>
      <c r="C347" s="63" t="str">
        <f>IF(B347="","",VLOOKUP($A347,LISTADO!$A$6:$F$623,3,0))</f>
        <v/>
      </c>
      <c r="D347" s="63" t="str">
        <f>IF(C347="","",VLOOKUP($A347,LISTADO!$A$6:$F$623,4,0))</f>
        <v/>
      </c>
      <c r="E347" s="63" t="str">
        <f>IF(D347="","",VLOOKUP($A347,LISTADO!$A$6:$F$623,5,0))</f>
        <v/>
      </c>
      <c r="F347" s="64" t="str">
        <f>IF(E347="","",VLOOKUP($A347,LISTADO!$A$6:$F$623,6,0))</f>
        <v/>
      </c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</row>
    <row r="348" spans="1:18" x14ac:dyDescent="0.25">
      <c r="A348" s="81"/>
      <c r="B348" s="63" t="str">
        <f>IF(A348="","",VLOOKUP($A348,LISTADO!$A$6:$F$623589,2,0))</f>
        <v/>
      </c>
      <c r="C348" s="63" t="str">
        <f>IF(B348="","",VLOOKUP($A348,LISTADO!$A$6:$F$623,3,0))</f>
        <v/>
      </c>
      <c r="D348" s="63" t="str">
        <f>IF(C348="","",VLOOKUP($A348,LISTADO!$A$6:$F$623,4,0))</f>
        <v/>
      </c>
      <c r="E348" s="63" t="str">
        <f>IF(D348="","",VLOOKUP($A348,LISTADO!$A$6:$F$623,5,0))</f>
        <v/>
      </c>
      <c r="F348" s="64" t="str">
        <f>IF(E348="","",VLOOKUP($A348,LISTADO!$A$6:$F$623,6,0))</f>
        <v/>
      </c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</row>
    <row r="349" spans="1:18" x14ac:dyDescent="0.25">
      <c r="A349" s="81"/>
      <c r="B349" s="63" t="str">
        <f>IF(A349="","",VLOOKUP($A349,LISTADO!$A$6:$F$623589,2,0))</f>
        <v/>
      </c>
      <c r="C349" s="63" t="str">
        <f>IF(B349="","",VLOOKUP($A349,LISTADO!$A$6:$F$623,3,0))</f>
        <v/>
      </c>
      <c r="D349" s="63" t="str">
        <f>IF(C349="","",VLOOKUP($A349,LISTADO!$A$6:$F$623,4,0))</f>
        <v/>
      </c>
      <c r="E349" s="63" t="str">
        <f>IF(D349="","",VLOOKUP($A349,LISTADO!$A$6:$F$623,5,0))</f>
        <v/>
      </c>
      <c r="F349" s="64" t="str">
        <f>IF(E349="","",VLOOKUP($A349,LISTADO!$A$6:$F$623,6,0))</f>
        <v/>
      </c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</row>
    <row r="350" spans="1:18" x14ac:dyDescent="0.25">
      <c r="A350" s="81"/>
      <c r="B350" s="63" t="str">
        <f>IF(A350="","",VLOOKUP($A350,LISTADO!$A$6:$F$623589,2,0))</f>
        <v/>
      </c>
      <c r="C350" s="63" t="str">
        <f>IF(B350="","",VLOOKUP($A350,LISTADO!$A$6:$F$623,3,0))</f>
        <v/>
      </c>
      <c r="D350" s="63" t="str">
        <f>IF(C350="","",VLOOKUP($A350,LISTADO!$A$6:$F$623,4,0))</f>
        <v/>
      </c>
      <c r="E350" s="63" t="str">
        <f>IF(D350="","",VLOOKUP($A350,LISTADO!$A$6:$F$623,5,0))</f>
        <v/>
      </c>
      <c r="F350" s="64" t="str">
        <f>IF(E350="","",VLOOKUP($A350,LISTADO!$A$6:$F$623,6,0))</f>
        <v/>
      </c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</row>
    <row r="351" spans="1:18" x14ac:dyDescent="0.25">
      <c r="A351" s="81"/>
      <c r="B351" s="63" t="str">
        <f>IF(A351="","",VLOOKUP($A351,LISTADO!$A$6:$F$623589,2,0))</f>
        <v/>
      </c>
      <c r="C351" s="63" t="str">
        <f>IF(B351="","",VLOOKUP($A351,LISTADO!$A$6:$F$623,3,0))</f>
        <v/>
      </c>
      <c r="D351" s="63" t="str">
        <f>IF(C351="","",VLOOKUP($A351,LISTADO!$A$6:$F$623,4,0))</f>
        <v/>
      </c>
      <c r="E351" s="63" t="str">
        <f>IF(D351="","",VLOOKUP($A351,LISTADO!$A$6:$F$623,5,0))</f>
        <v/>
      </c>
      <c r="F351" s="64" t="str">
        <f>IF(E351="","",VLOOKUP($A351,LISTADO!$A$6:$F$623,6,0))</f>
        <v/>
      </c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</row>
    <row r="352" spans="1:18" x14ac:dyDescent="0.25">
      <c r="A352" s="81"/>
      <c r="B352" s="63" t="str">
        <f>IF(A352="","",VLOOKUP($A352,LISTADO!$A$6:$F$623589,2,0))</f>
        <v/>
      </c>
      <c r="C352" s="63" t="str">
        <f>IF(B352="","",VLOOKUP($A352,LISTADO!$A$6:$F$623,3,0))</f>
        <v/>
      </c>
      <c r="D352" s="63" t="str">
        <f>IF(C352="","",VLOOKUP($A352,LISTADO!$A$6:$F$623,4,0))</f>
        <v/>
      </c>
      <c r="E352" s="63" t="str">
        <f>IF(D352="","",VLOOKUP($A352,LISTADO!$A$6:$F$623,5,0))</f>
        <v/>
      </c>
      <c r="F352" s="64" t="str">
        <f>IF(E352="","",VLOOKUP($A352,LISTADO!$A$6:$F$623,6,0))</f>
        <v/>
      </c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</row>
    <row r="353" spans="1:18" x14ac:dyDescent="0.25">
      <c r="A353" s="81"/>
      <c r="B353" s="63" t="str">
        <f>IF(A353="","",VLOOKUP($A353,LISTADO!$A$6:$F$623589,2,0))</f>
        <v/>
      </c>
      <c r="C353" s="63" t="str">
        <f>IF(B353="","",VLOOKUP($A353,LISTADO!$A$6:$F$623,3,0))</f>
        <v/>
      </c>
      <c r="D353" s="63" t="str">
        <f>IF(C353="","",VLOOKUP($A353,LISTADO!$A$6:$F$623,4,0))</f>
        <v/>
      </c>
      <c r="E353" s="63" t="str">
        <f>IF(D353="","",VLOOKUP($A353,LISTADO!$A$6:$F$623,5,0))</f>
        <v/>
      </c>
      <c r="F353" s="64" t="str">
        <f>IF(E353="","",VLOOKUP($A353,LISTADO!$A$6:$F$623,6,0))</f>
        <v/>
      </c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</row>
    <row r="354" spans="1:18" x14ac:dyDescent="0.25">
      <c r="A354" s="81"/>
      <c r="B354" s="63" t="str">
        <f>IF(A354="","",VLOOKUP($A354,LISTADO!$A$6:$F$623589,2,0))</f>
        <v/>
      </c>
      <c r="C354" s="63" t="str">
        <f>IF(B354="","",VLOOKUP($A354,LISTADO!$A$6:$F$623,3,0))</f>
        <v/>
      </c>
      <c r="D354" s="63" t="str">
        <f>IF(C354="","",VLOOKUP($A354,LISTADO!$A$6:$F$623,4,0))</f>
        <v/>
      </c>
      <c r="E354" s="63" t="str">
        <f>IF(D354="","",VLOOKUP($A354,LISTADO!$A$6:$F$623,5,0))</f>
        <v/>
      </c>
      <c r="F354" s="64" t="str">
        <f>IF(E354="","",VLOOKUP($A354,LISTADO!$A$6:$F$623,6,0))</f>
        <v/>
      </c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</row>
    <row r="355" spans="1:18" x14ac:dyDescent="0.25">
      <c r="A355" s="81"/>
      <c r="B355" s="63" t="str">
        <f>IF(A355="","",VLOOKUP($A355,LISTADO!$A$6:$F$623589,2,0))</f>
        <v/>
      </c>
      <c r="C355" s="63" t="str">
        <f>IF(B355="","",VLOOKUP($A355,LISTADO!$A$6:$F$623,3,0))</f>
        <v/>
      </c>
      <c r="D355" s="63" t="str">
        <f>IF(C355="","",VLOOKUP($A355,LISTADO!$A$6:$F$623,4,0))</f>
        <v/>
      </c>
      <c r="E355" s="63" t="str">
        <f>IF(D355="","",VLOOKUP($A355,LISTADO!$A$6:$F$623,5,0))</f>
        <v/>
      </c>
      <c r="F355" s="64" t="str">
        <f>IF(E355="","",VLOOKUP($A355,LISTADO!$A$6:$F$623,6,0))</f>
        <v/>
      </c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</row>
    <row r="356" spans="1:18" x14ac:dyDescent="0.25">
      <c r="A356" s="81"/>
      <c r="B356" s="63" t="str">
        <f>IF(A356="","",VLOOKUP($A356,LISTADO!$A$6:$F$623589,2,0))</f>
        <v/>
      </c>
      <c r="C356" s="63" t="str">
        <f>IF(B356="","",VLOOKUP($A356,LISTADO!$A$6:$F$623,3,0))</f>
        <v/>
      </c>
      <c r="D356" s="63" t="str">
        <f>IF(C356="","",VLOOKUP($A356,LISTADO!$A$6:$F$623,4,0))</f>
        <v/>
      </c>
      <c r="E356" s="63" t="str">
        <f>IF(D356="","",VLOOKUP($A356,LISTADO!$A$6:$F$623,5,0))</f>
        <v/>
      </c>
      <c r="F356" s="64" t="str">
        <f>IF(E356="","",VLOOKUP($A356,LISTADO!$A$6:$F$623,6,0))</f>
        <v/>
      </c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</row>
    <row r="357" spans="1:18" x14ac:dyDescent="0.25">
      <c r="A357" s="81"/>
      <c r="B357" s="63" t="str">
        <f>IF(A357="","",VLOOKUP($A357,LISTADO!$A$6:$F$623589,2,0))</f>
        <v/>
      </c>
      <c r="C357" s="63" t="str">
        <f>IF(B357="","",VLOOKUP($A357,LISTADO!$A$6:$F$623,3,0))</f>
        <v/>
      </c>
      <c r="D357" s="63" t="str">
        <f>IF(C357="","",VLOOKUP($A357,LISTADO!$A$6:$F$623,4,0))</f>
        <v/>
      </c>
      <c r="E357" s="63" t="str">
        <f>IF(D357="","",VLOOKUP($A357,LISTADO!$A$6:$F$623,5,0))</f>
        <v/>
      </c>
      <c r="F357" s="64" t="str">
        <f>IF(E357="","",VLOOKUP($A357,LISTADO!$A$6:$F$623,6,0))</f>
        <v/>
      </c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</row>
    <row r="358" spans="1:18" x14ac:dyDescent="0.25">
      <c r="A358" s="81"/>
      <c r="B358" s="63" t="str">
        <f>IF(A358="","",VLOOKUP($A358,LISTADO!$A$6:$F$623589,2,0))</f>
        <v/>
      </c>
      <c r="C358" s="63" t="str">
        <f>IF(B358="","",VLOOKUP($A358,LISTADO!$A$6:$F$623,3,0))</f>
        <v/>
      </c>
      <c r="D358" s="63" t="str">
        <f>IF(C358="","",VLOOKUP($A358,LISTADO!$A$6:$F$623,4,0))</f>
        <v/>
      </c>
      <c r="E358" s="63" t="str">
        <f>IF(D358="","",VLOOKUP($A358,LISTADO!$A$6:$F$623,5,0))</f>
        <v/>
      </c>
      <c r="F358" s="64" t="str">
        <f>IF(E358="","",VLOOKUP($A358,LISTADO!$A$6:$F$623,6,0))</f>
        <v/>
      </c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</row>
    <row r="359" spans="1:18" x14ac:dyDescent="0.25">
      <c r="A359" s="81"/>
      <c r="B359" s="63" t="str">
        <f>IF(A359="","",VLOOKUP($A359,LISTADO!$A$6:$F$623589,2,0))</f>
        <v/>
      </c>
      <c r="C359" s="63" t="str">
        <f>IF(B359="","",VLOOKUP($A359,LISTADO!$A$6:$F$623,3,0))</f>
        <v/>
      </c>
      <c r="D359" s="63" t="str">
        <f>IF(C359="","",VLOOKUP($A359,LISTADO!$A$6:$F$623,4,0))</f>
        <v/>
      </c>
      <c r="E359" s="63" t="str">
        <f>IF(D359="","",VLOOKUP($A359,LISTADO!$A$6:$F$623,5,0))</f>
        <v/>
      </c>
      <c r="F359" s="64" t="str">
        <f>IF(E359="","",VLOOKUP($A359,LISTADO!$A$6:$F$623,6,0))</f>
        <v/>
      </c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</row>
    <row r="360" spans="1:18" x14ac:dyDescent="0.25">
      <c r="A360" s="81"/>
      <c r="B360" s="63" t="str">
        <f>IF(A360="","",VLOOKUP($A360,LISTADO!$A$6:$F$623589,2,0))</f>
        <v/>
      </c>
      <c r="C360" s="63" t="str">
        <f>IF(B360="","",VLOOKUP($A360,LISTADO!$A$6:$F$623,3,0))</f>
        <v/>
      </c>
      <c r="D360" s="63" t="str">
        <f>IF(C360="","",VLOOKUP($A360,LISTADO!$A$6:$F$623,4,0))</f>
        <v/>
      </c>
      <c r="E360" s="63" t="str">
        <f>IF(D360="","",VLOOKUP($A360,LISTADO!$A$6:$F$623,5,0))</f>
        <v/>
      </c>
      <c r="F360" s="64" t="str">
        <f>IF(E360="","",VLOOKUP($A360,LISTADO!$A$6:$F$623,6,0))</f>
        <v/>
      </c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</row>
    <row r="361" spans="1:18" x14ac:dyDescent="0.25">
      <c r="A361" s="81"/>
      <c r="B361" s="63" t="str">
        <f>IF(A361="","",VLOOKUP($A361,LISTADO!$A$6:$F$623589,2,0))</f>
        <v/>
      </c>
      <c r="C361" s="63" t="str">
        <f>IF(B361="","",VLOOKUP($A361,LISTADO!$A$6:$F$623,3,0))</f>
        <v/>
      </c>
      <c r="D361" s="63" t="str">
        <f>IF(C361="","",VLOOKUP($A361,LISTADO!$A$6:$F$623,4,0))</f>
        <v/>
      </c>
      <c r="E361" s="63" t="str">
        <f>IF(D361="","",VLOOKUP($A361,LISTADO!$A$6:$F$623,5,0))</f>
        <v/>
      </c>
      <c r="F361" s="64" t="str">
        <f>IF(E361="","",VLOOKUP($A361,LISTADO!$A$6:$F$623,6,0))</f>
        <v/>
      </c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</row>
    <row r="362" spans="1:18" x14ac:dyDescent="0.25">
      <c r="A362" s="81"/>
      <c r="B362" s="63" t="str">
        <f>IF(A362="","",VLOOKUP($A362,LISTADO!$A$6:$F$623589,2,0))</f>
        <v/>
      </c>
      <c r="C362" s="63" t="str">
        <f>IF(B362="","",VLOOKUP($A362,LISTADO!$A$6:$F$623,3,0))</f>
        <v/>
      </c>
      <c r="D362" s="63" t="str">
        <f>IF(C362="","",VLOOKUP($A362,LISTADO!$A$6:$F$623,4,0))</f>
        <v/>
      </c>
      <c r="E362" s="63" t="str">
        <f>IF(D362="","",VLOOKUP($A362,LISTADO!$A$6:$F$623,5,0))</f>
        <v/>
      </c>
      <c r="F362" s="64" t="str">
        <f>IF(E362="","",VLOOKUP($A362,LISTADO!$A$6:$F$623,6,0))</f>
        <v/>
      </c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</row>
    <row r="363" spans="1:18" x14ac:dyDescent="0.25">
      <c r="A363" s="81"/>
      <c r="B363" s="63" t="str">
        <f>IF(A363="","",VLOOKUP($A363,LISTADO!$A$6:$F$623589,2,0))</f>
        <v/>
      </c>
      <c r="C363" s="63" t="str">
        <f>IF(B363="","",VLOOKUP($A363,LISTADO!$A$6:$F$623,3,0))</f>
        <v/>
      </c>
      <c r="D363" s="63" t="str">
        <f>IF(C363="","",VLOOKUP($A363,LISTADO!$A$6:$F$623,4,0))</f>
        <v/>
      </c>
      <c r="E363" s="63" t="str">
        <f>IF(D363="","",VLOOKUP($A363,LISTADO!$A$6:$F$623,5,0))</f>
        <v/>
      </c>
      <c r="F363" s="64" t="str">
        <f>IF(E363="","",VLOOKUP($A363,LISTADO!$A$6:$F$623,6,0))</f>
        <v/>
      </c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</row>
    <row r="364" spans="1:18" x14ac:dyDescent="0.25">
      <c r="A364" s="81"/>
      <c r="B364" s="63" t="str">
        <f>IF(A364="","",VLOOKUP($A364,LISTADO!$A$6:$F$623589,2,0))</f>
        <v/>
      </c>
      <c r="C364" s="63" t="str">
        <f>IF(B364="","",VLOOKUP($A364,LISTADO!$A$6:$F$623,3,0))</f>
        <v/>
      </c>
      <c r="D364" s="63" t="str">
        <f>IF(C364="","",VLOOKUP($A364,LISTADO!$A$6:$F$623,4,0))</f>
        <v/>
      </c>
      <c r="E364" s="63" t="str">
        <f>IF(D364="","",VLOOKUP($A364,LISTADO!$A$6:$F$623,5,0))</f>
        <v/>
      </c>
      <c r="F364" s="64" t="str">
        <f>IF(E364="","",VLOOKUP($A364,LISTADO!$A$6:$F$623,6,0))</f>
        <v/>
      </c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</row>
    <row r="365" spans="1:18" x14ac:dyDescent="0.25">
      <c r="A365" s="81"/>
      <c r="B365" s="63" t="str">
        <f>IF(A365="","",VLOOKUP($A365,LISTADO!$A$6:$F$623589,2,0))</f>
        <v/>
      </c>
      <c r="C365" s="63" t="str">
        <f>IF(B365="","",VLOOKUP($A365,LISTADO!$A$6:$F$623,3,0))</f>
        <v/>
      </c>
      <c r="D365" s="63" t="str">
        <f>IF(C365="","",VLOOKUP($A365,LISTADO!$A$6:$F$623,4,0))</f>
        <v/>
      </c>
      <c r="E365" s="63" t="str">
        <f>IF(D365="","",VLOOKUP($A365,LISTADO!$A$6:$F$623,5,0))</f>
        <v/>
      </c>
      <c r="F365" s="64" t="str">
        <f>IF(E365="","",VLOOKUP($A365,LISTADO!$A$6:$F$623,6,0))</f>
        <v/>
      </c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</row>
    <row r="366" spans="1:18" x14ac:dyDescent="0.25">
      <c r="A366" s="81"/>
      <c r="B366" s="63" t="str">
        <f>IF(A366="","",VLOOKUP($A366,LISTADO!$A$6:$F$623589,2,0))</f>
        <v/>
      </c>
      <c r="C366" s="63" t="str">
        <f>IF(B366="","",VLOOKUP($A366,LISTADO!$A$6:$F$623,3,0))</f>
        <v/>
      </c>
      <c r="D366" s="63" t="str">
        <f>IF(C366="","",VLOOKUP($A366,LISTADO!$A$6:$F$623,4,0))</f>
        <v/>
      </c>
      <c r="E366" s="63" t="str">
        <f>IF(D366="","",VLOOKUP($A366,LISTADO!$A$6:$F$623,5,0))</f>
        <v/>
      </c>
      <c r="F366" s="64" t="str">
        <f>IF(E366="","",VLOOKUP($A366,LISTADO!$A$6:$F$623,6,0))</f>
        <v/>
      </c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</row>
    <row r="367" spans="1:18" x14ac:dyDescent="0.25">
      <c r="A367" s="81"/>
      <c r="B367" s="63" t="str">
        <f>IF(A367="","",VLOOKUP($A367,LISTADO!$A$6:$F$623589,2,0))</f>
        <v/>
      </c>
      <c r="C367" s="63" t="str">
        <f>IF(B367="","",VLOOKUP($A367,LISTADO!$A$6:$F$623,3,0))</f>
        <v/>
      </c>
      <c r="D367" s="63" t="str">
        <f>IF(C367="","",VLOOKUP($A367,LISTADO!$A$6:$F$623,4,0))</f>
        <v/>
      </c>
      <c r="E367" s="63" t="str">
        <f>IF(D367="","",VLOOKUP($A367,LISTADO!$A$6:$F$623,5,0))</f>
        <v/>
      </c>
      <c r="F367" s="64" t="str">
        <f>IF(E367="","",VLOOKUP($A367,LISTADO!$A$6:$F$623,6,0))</f>
        <v/>
      </c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</row>
    <row r="368" spans="1:18" x14ac:dyDescent="0.25">
      <c r="A368" s="81"/>
      <c r="B368" s="63" t="str">
        <f>IF(A368="","",VLOOKUP($A368,LISTADO!$A$6:$F$623589,2,0))</f>
        <v/>
      </c>
      <c r="C368" s="63" t="str">
        <f>IF(B368="","",VLOOKUP($A368,LISTADO!$A$6:$F$623,3,0))</f>
        <v/>
      </c>
      <c r="D368" s="63" t="str">
        <f>IF(C368="","",VLOOKUP($A368,LISTADO!$A$6:$F$623,4,0))</f>
        <v/>
      </c>
      <c r="E368" s="63" t="str">
        <f>IF(D368="","",VLOOKUP($A368,LISTADO!$A$6:$F$623,5,0))</f>
        <v/>
      </c>
      <c r="F368" s="64" t="str">
        <f>IF(E368="","",VLOOKUP($A368,LISTADO!$A$6:$F$623,6,0))</f>
        <v/>
      </c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</row>
    <row r="369" spans="1:18" x14ac:dyDescent="0.25">
      <c r="A369" s="81"/>
      <c r="B369" s="63" t="str">
        <f>IF(A369="","",VLOOKUP($A369,LISTADO!$A$6:$F$623589,2,0))</f>
        <v/>
      </c>
      <c r="C369" s="63" t="str">
        <f>IF(B369="","",VLOOKUP($A369,LISTADO!$A$6:$F$623,3,0))</f>
        <v/>
      </c>
      <c r="D369" s="63" t="str">
        <f>IF(C369="","",VLOOKUP($A369,LISTADO!$A$6:$F$623,4,0))</f>
        <v/>
      </c>
      <c r="E369" s="63" t="str">
        <f>IF(D369="","",VLOOKUP($A369,LISTADO!$A$6:$F$623,5,0))</f>
        <v/>
      </c>
      <c r="F369" s="64" t="str">
        <f>IF(E369="","",VLOOKUP($A369,LISTADO!$A$6:$F$623,6,0))</f>
        <v/>
      </c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</row>
    <row r="370" spans="1:18" x14ac:dyDescent="0.25">
      <c r="A370" s="81"/>
      <c r="B370" s="63" t="str">
        <f>IF(A370="","",VLOOKUP($A370,LISTADO!$A$6:$F$623589,2,0))</f>
        <v/>
      </c>
      <c r="C370" s="63" t="str">
        <f>IF(B370="","",VLOOKUP($A370,LISTADO!$A$6:$F$623,3,0))</f>
        <v/>
      </c>
      <c r="D370" s="63" t="str">
        <f>IF(C370="","",VLOOKUP($A370,LISTADO!$A$6:$F$623,4,0))</f>
        <v/>
      </c>
      <c r="E370" s="63" t="str">
        <f>IF(D370="","",VLOOKUP($A370,LISTADO!$A$6:$F$623,5,0))</f>
        <v/>
      </c>
      <c r="F370" s="64" t="str">
        <f>IF(E370="","",VLOOKUP($A370,LISTADO!$A$6:$F$623,6,0))</f>
        <v/>
      </c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</row>
    <row r="371" spans="1:18" x14ac:dyDescent="0.25">
      <c r="A371" s="81"/>
      <c r="B371" s="63" t="str">
        <f>IF(A371="","",VLOOKUP($A371,LISTADO!$A$6:$F$623589,2,0))</f>
        <v/>
      </c>
      <c r="C371" s="63" t="str">
        <f>IF(B371="","",VLOOKUP($A371,LISTADO!$A$6:$F$623,3,0))</f>
        <v/>
      </c>
      <c r="D371" s="63" t="str">
        <f>IF(C371="","",VLOOKUP($A371,LISTADO!$A$6:$F$623,4,0))</f>
        <v/>
      </c>
      <c r="E371" s="63" t="str">
        <f>IF(D371="","",VLOOKUP($A371,LISTADO!$A$6:$F$623,5,0))</f>
        <v/>
      </c>
      <c r="F371" s="64" t="str">
        <f>IF(E371="","",VLOOKUP($A371,LISTADO!$A$6:$F$623,6,0))</f>
        <v/>
      </c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</row>
    <row r="372" spans="1:18" x14ac:dyDescent="0.25">
      <c r="A372" s="81"/>
      <c r="B372" s="63" t="str">
        <f>IF(A372="","",VLOOKUP($A372,LISTADO!$A$6:$F$623589,2,0))</f>
        <v/>
      </c>
      <c r="C372" s="63" t="str">
        <f>IF(B372="","",VLOOKUP($A372,LISTADO!$A$6:$F$623,3,0))</f>
        <v/>
      </c>
      <c r="D372" s="63" t="str">
        <f>IF(C372="","",VLOOKUP($A372,LISTADO!$A$6:$F$623,4,0))</f>
        <v/>
      </c>
      <c r="E372" s="63" t="str">
        <f>IF(D372="","",VLOOKUP($A372,LISTADO!$A$6:$F$623,5,0))</f>
        <v/>
      </c>
      <c r="F372" s="64" t="str">
        <f>IF(E372="","",VLOOKUP($A372,LISTADO!$A$6:$F$623,6,0))</f>
        <v/>
      </c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</row>
    <row r="373" spans="1:18" x14ac:dyDescent="0.25">
      <c r="A373" s="81"/>
      <c r="B373" s="63" t="str">
        <f>IF(A373="","",VLOOKUP($A373,LISTADO!$A$6:$F$623589,2,0))</f>
        <v/>
      </c>
      <c r="C373" s="63" t="str">
        <f>IF(B373="","",VLOOKUP($A373,LISTADO!$A$6:$F$623,3,0))</f>
        <v/>
      </c>
      <c r="D373" s="63" t="str">
        <f>IF(C373="","",VLOOKUP($A373,LISTADO!$A$6:$F$623,4,0))</f>
        <v/>
      </c>
      <c r="E373" s="63" t="str">
        <f>IF(D373="","",VLOOKUP($A373,LISTADO!$A$6:$F$623,5,0))</f>
        <v/>
      </c>
      <c r="F373" s="64" t="str">
        <f>IF(E373="","",VLOOKUP($A373,LISTADO!$A$6:$F$623,6,0))</f>
        <v/>
      </c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</row>
    <row r="374" spans="1:18" x14ac:dyDescent="0.25">
      <c r="A374" s="81"/>
      <c r="B374" s="63" t="str">
        <f>IF(A374="","",VLOOKUP($A374,LISTADO!$A$6:$F$623589,2,0))</f>
        <v/>
      </c>
      <c r="C374" s="63" t="str">
        <f>IF(B374="","",VLOOKUP($A374,LISTADO!$A$6:$F$623,3,0))</f>
        <v/>
      </c>
      <c r="D374" s="63" t="str">
        <f>IF(C374="","",VLOOKUP($A374,LISTADO!$A$6:$F$623,4,0))</f>
        <v/>
      </c>
      <c r="E374" s="63" t="str">
        <f>IF(D374="","",VLOOKUP($A374,LISTADO!$A$6:$F$623,5,0))</f>
        <v/>
      </c>
      <c r="F374" s="64" t="str">
        <f>IF(E374="","",VLOOKUP($A374,LISTADO!$A$6:$F$623,6,0))</f>
        <v/>
      </c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</row>
    <row r="375" spans="1:18" x14ac:dyDescent="0.25">
      <c r="A375" s="81"/>
      <c r="B375" s="63" t="str">
        <f>IF(A375="","",VLOOKUP($A375,LISTADO!$A$6:$F$623589,2,0))</f>
        <v/>
      </c>
      <c r="C375" s="63" t="str">
        <f>IF(B375="","",VLOOKUP($A375,LISTADO!$A$6:$F$623,3,0))</f>
        <v/>
      </c>
      <c r="D375" s="63" t="str">
        <f>IF(C375="","",VLOOKUP($A375,LISTADO!$A$6:$F$623,4,0))</f>
        <v/>
      </c>
      <c r="E375" s="63" t="str">
        <f>IF(D375="","",VLOOKUP($A375,LISTADO!$A$6:$F$623,5,0))</f>
        <v/>
      </c>
      <c r="F375" s="64" t="str">
        <f>IF(E375="","",VLOOKUP($A375,LISTADO!$A$6:$F$623,6,0))</f>
        <v/>
      </c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</row>
    <row r="376" spans="1:18" x14ac:dyDescent="0.25">
      <c r="A376" s="81"/>
      <c r="B376" s="63" t="str">
        <f>IF(A376="","",VLOOKUP($A376,LISTADO!$A$6:$F$623589,2,0))</f>
        <v/>
      </c>
      <c r="C376" s="63" t="str">
        <f>IF(B376="","",VLOOKUP($A376,LISTADO!$A$6:$F$623,3,0))</f>
        <v/>
      </c>
      <c r="D376" s="63" t="str">
        <f>IF(C376="","",VLOOKUP($A376,LISTADO!$A$6:$F$623,4,0))</f>
        <v/>
      </c>
      <c r="E376" s="63" t="str">
        <f>IF(D376="","",VLOOKUP($A376,LISTADO!$A$6:$F$623,5,0))</f>
        <v/>
      </c>
      <c r="F376" s="64" t="str">
        <f>IF(E376="","",VLOOKUP($A376,LISTADO!$A$6:$F$623,6,0))</f>
        <v/>
      </c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</row>
    <row r="377" spans="1:18" x14ac:dyDescent="0.25">
      <c r="A377" s="81"/>
      <c r="B377" s="63" t="str">
        <f>IF(A377="","",VLOOKUP($A377,LISTADO!$A$6:$F$623589,2,0))</f>
        <v/>
      </c>
      <c r="C377" s="63" t="str">
        <f>IF(B377="","",VLOOKUP($A377,LISTADO!$A$6:$F$623,3,0))</f>
        <v/>
      </c>
      <c r="D377" s="63" t="str">
        <f>IF(C377="","",VLOOKUP($A377,LISTADO!$A$6:$F$623,4,0))</f>
        <v/>
      </c>
      <c r="E377" s="63" t="str">
        <f>IF(D377="","",VLOOKUP($A377,LISTADO!$A$6:$F$623,5,0))</f>
        <v/>
      </c>
      <c r="F377" s="64" t="str">
        <f>IF(E377="","",VLOOKUP($A377,LISTADO!$A$6:$F$623,6,0))</f>
        <v/>
      </c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</row>
    <row r="378" spans="1:18" x14ac:dyDescent="0.25">
      <c r="A378" s="81"/>
      <c r="B378" s="63" t="str">
        <f>IF(A378="","",VLOOKUP($A378,LISTADO!$A$6:$F$623589,2,0))</f>
        <v/>
      </c>
      <c r="C378" s="63" t="str">
        <f>IF(B378="","",VLOOKUP($A378,LISTADO!$A$6:$F$623,3,0))</f>
        <v/>
      </c>
      <c r="D378" s="63" t="str">
        <f>IF(C378="","",VLOOKUP($A378,LISTADO!$A$6:$F$623,4,0))</f>
        <v/>
      </c>
      <c r="E378" s="63" t="str">
        <f>IF(D378="","",VLOOKUP($A378,LISTADO!$A$6:$F$623,5,0))</f>
        <v/>
      </c>
      <c r="F378" s="64" t="str">
        <f>IF(E378="","",VLOOKUP($A378,LISTADO!$A$6:$F$623,6,0))</f>
        <v/>
      </c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</row>
    <row r="379" spans="1:18" x14ac:dyDescent="0.25">
      <c r="A379" s="81"/>
      <c r="B379" s="63" t="str">
        <f>IF(A379="","",VLOOKUP($A379,LISTADO!$A$6:$F$623589,2,0))</f>
        <v/>
      </c>
      <c r="C379" s="63" t="str">
        <f>IF(B379="","",VLOOKUP($A379,LISTADO!$A$6:$F$623,3,0))</f>
        <v/>
      </c>
      <c r="D379" s="63" t="str">
        <f>IF(C379="","",VLOOKUP($A379,LISTADO!$A$6:$F$623,4,0))</f>
        <v/>
      </c>
      <c r="E379" s="63" t="str">
        <f>IF(D379="","",VLOOKUP($A379,LISTADO!$A$6:$F$623,5,0))</f>
        <v/>
      </c>
      <c r="F379" s="64" t="str">
        <f>IF(E379="","",VLOOKUP($A379,LISTADO!$A$6:$F$623,6,0))</f>
        <v/>
      </c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</row>
    <row r="380" spans="1:18" x14ac:dyDescent="0.25">
      <c r="A380" s="81"/>
      <c r="B380" s="63" t="str">
        <f>IF(A380="","",VLOOKUP($A380,LISTADO!$A$6:$F$623589,2,0))</f>
        <v/>
      </c>
      <c r="C380" s="63" t="str">
        <f>IF(B380="","",VLOOKUP($A380,LISTADO!$A$6:$F$623,3,0))</f>
        <v/>
      </c>
      <c r="D380" s="63" t="str">
        <f>IF(C380="","",VLOOKUP($A380,LISTADO!$A$6:$F$623,4,0))</f>
        <v/>
      </c>
      <c r="E380" s="63" t="str">
        <f>IF(D380="","",VLOOKUP($A380,LISTADO!$A$6:$F$623,5,0))</f>
        <v/>
      </c>
      <c r="F380" s="64" t="str">
        <f>IF(E380="","",VLOOKUP($A380,LISTADO!$A$6:$F$623,6,0))</f>
        <v/>
      </c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</row>
    <row r="381" spans="1:18" x14ac:dyDescent="0.25">
      <c r="A381" s="81"/>
      <c r="B381" s="63" t="str">
        <f>IF(A381="","",VLOOKUP($A381,LISTADO!$A$6:$F$623589,2,0))</f>
        <v/>
      </c>
      <c r="C381" s="63" t="str">
        <f>IF(B381="","",VLOOKUP($A381,LISTADO!$A$6:$F$623,3,0))</f>
        <v/>
      </c>
      <c r="D381" s="63" t="str">
        <f>IF(C381="","",VLOOKUP($A381,LISTADO!$A$6:$F$623,4,0))</f>
        <v/>
      </c>
      <c r="E381" s="63" t="str">
        <f>IF(D381="","",VLOOKUP($A381,LISTADO!$A$6:$F$623,5,0))</f>
        <v/>
      </c>
      <c r="F381" s="64" t="str">
        <f>IF(E381="","",VLOOKUP($A381,LISTADO!$A$6:$F$623,6,0))</f>
        <v/>
      </c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</row>
    <row r="382" spans="1:18" x14ac:dyDescent="0.25">
      <c r="A382" s="81"/>
      <c r="B382" s="63" t="str">
        <f>IF(A382="","",VLOOKUP($A382,LISTADO!$A$6:$F$623589,2,0))</f>
        <v/>
      </c>
      <c r="C382" s="63" t="str">
        <f>IF(B382="","",VLOOKUP($A382,LISTADO!$A$6:$F$623,3,0))</f>
        <v/>
      </c>
      <c r="D382" s="63" t="str">
        <f>IF(C382="","",VLOOKUP($A382,LISTADO!$A$6:$F$623,4,0))</f>
        <v/>
      </c>
      <c r="E382" s="63" t="str">
        <f>IF(D382="","",VLOOKUP($A382,LISTADO!$A$6:$F$623,5,0))</f>
        <v/>
      </c>
      <c r="F382" s="64" t="str">
        <f>IF(E382="","",VLOOKUP($A382,LISTADO!$A$6:$F$623,6,0))</f>
        <v/>
      </c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</row>
    <row r="383" spans="1:18" x14ac:dyDescent="0.25">
      <c r="A383" s="81"/>
      <c r="B383" s="63" t="str">
        <f>IF(A383="","",VLOOKUP($A383,LISTADO!$A$6:$F$623589,2,0))</f>
        <v/>
      </c>
      <c r="C383" s="63" t="str">
        <f>IF(B383="","",VLOOKUP($A383,LISTADO!$A$6:$F$623,3,0))</f>
        <v/>
      </c>
      <c r="D383" s="63" t="str">
        <f>IF(C383="","",VLOOKUP($A383,LISTADO!$A$6:$F$623,4,0))</f>
        <v/>
      </c>
      <c r="E383" s="63" t="str">
        <f>IF(D383="","",VLOOKUP($A383,LISTADO!$A$6:$F$623,5,0))</f>
        <v/>
      </c>
      <c r="F383" s="64" t="str">
        <f>IF(E383="","",VLOOKUP($A383,LISTADO!$A$6:$F$623,6,0))</f>
        <v/>
      </c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</row>
    <row r="384" spans="1:18" x14ac:dyDescent="0.25">
      <c r="A384" s="81"/>
      <c r="B384" s="63" t="str">
        <f>IF(A384="","",VLOOKUP($A384,LISTADO!$A$6:$F$623589,2,0))</f>
        <v/>
      </c>
      <c r="C384" s="63" t="str">
        <f>IF(B384="","",VLOOKUP($A384,LISTADO!$A$6:$F$623,3,0))</f>
        <v/>
      </c>
      <c r="D384" s="63" t="str">
        <f>IF(C384="","",VLOOKUP($A384,LISTADO!$A$6:$F$623,4,0))</f>
        <v/>
      </c>
      <c r="E384" s="63" t="str">
        <f>IF(D384="","",VLOOKUP($A384,LISTADO!$A$6:$F$623,5,0))</f>
        <v/>
      </c>
      <c r="F384" s="64" t="str">
        <f>IF(E384="","",VLOOKUP($A384,LISTADO!$A$6:$F$623,6,0))</f>
        <v/>
      </c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</row>
    <row r="385" spans="1:18" x14ac:dyDescent="0.25">
      <c r="A385" s="81"/>
      <c r="B385" s="63" t="str">
        <f>IF(A385="","",VLOOKUP($A385,LISTADO!$A$6:$F$623589,2,0))</f>
        <v/>
      </c>
      <c r="C385" s="63" t="str">
        <f>IF(B385="","",VLOOKUP($A385,LISTADO!$A$6:$F$623,3,0))</f>
        <v/>
      </c>
      <c r="D385" s="63" t="str">
        <f>IF(C385="","",VLOOKUP($A385,LISTADO!$A$6:$F$623,4,0))</f>
        <v/>
      </c>
      <c r="E385" s="63" t="str">
        <f>IF(D385="","",VLOOKUP($A385,LISTADO!$A$6:$F$623,5,0))</f>
        <v/>
      </c>
      <c r="F385" s="64" t="str">
        <f>IF(E385="","",VLOOKUP($A385,LISTADO!$A$6:$F$623,6,0))</f>
        <v/>
      </c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</row>
    <row r="386" spans="1:18" x14ac:dyDescent="0.25">
      <c r="A386" s="81"/>
      <c r="B386" s="63" t="str">
        <f>IF(A386="","",VLOOKUP($A386,LISTADO!$A$6:$F$623589,2,0))</f>
        <v/>
      </c>
      <c r="C386" s="63" t="str">
        <f>IF(B386="","",VLOOKUP($A386,LISTADO!$A$6:$F$623,3,0))</f>
        <v/>
      </c>
      <c r="D386" s="63" t="str">
        <f>IF(C386="","",VLOOKUP($A386,LISTADO!$A$6:$F$623,4,0))</f>
        <v/>
      </c>
      <c r="E386" s="63" t="str">
        <f>IF(D386="","",VLOOKUP($A386,LISTADO!$A$6:$F$623,5,0))</f>
        <v/>
      </c>
      <c r="F386" s="64" t="str">
        <f>IF(E386="","",VLOOKUP($A386,LISTADO!$A$6:$F$623,6,0))</f>
        <v/>
      </c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</row>
    <row r="387" spans="1:18" x14ac:dyDescent="0.25">
      <c r="A387" s="81"/>
      <c r="B387" s="63" t="str">
        <f>IF(A387="","",VLOOKUP($A387,LISTADO!$A$6:$F$623589,2,0))</f>
        <v/>
      </c>
      <c r="C387" s="63" t="str">
        <f>IF(B387="","",VLOOKUP($A387,LISTADO!$A$6:$F$623,3,0))</f>
        <v/>
      </c>
      <c r="D387" s="63" t="str">
        <f>IF(C387="","",VLOOKUP($A387,LISTADO!$A$6:$F$623,4,0))</f>
        <v/>
      </c>
      <c r="E387" s="63" t="str">
        <f>IF(D387="","",VLOOKUP($A387,LISTADO!$A$6:$F$623,5,0))</f>
        <v/>
      </c>
      <c r="F387" s="64" t="str">
        <f>IF(E387="","",VLOOKUP($A387,LISTADO!$A$6:$F$623,6,0))</f>
        <v/>
      </c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</row>
    <row r="388" spans="1:18" x14ac:dyDescent="0.25">
      <c r="A388" s="81"/>
      <c r="B388" s="63" t="str">
        <f>IF(A388="","",VLOOKUP($A388,LISTADO!$A$6:$F$623589,2,0))</f>
        <v/>
      </c>
      <c r="C388" s="63" t="str">
        <f>IF(B388="","",VLOOKUP($A388,LISTADO!$A$6:$F$623,3,0))</f>
        <v/>
      </c>
      <c r="D388" s="63" t="str">
        <f>IF(C388="","",VLOOKUP($A388,LISTADO!$A$6:$F$623,4,0))</f>
        <v/>
      </c>
      <c r="E388" s="63" t="str">
        <f>IF(D388="","",VLOOKUP($A388,LISTADO!$A$6:$F$623,5,0))</f>
        <v/>
      </c>
      <c r="F388" s="64" t="str">
        <f>IF(E388="","",VLOOKUP($A388,LISTADO!$A$6:$F$623,6,0))</f>
        <v/>
      </c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</row>
    <row r="389" spans="1:18" x14ac:dyDescent="0.25">
      <c r="A389" s="81"/>
      <c r="B389" s="63" t="str">
        <f>IF(A389="","",VLOOKUP($A389,LISTADO!$A$6:$F$623589,2,0))</f>
        <v/>
      </c>
      <c r="C389" s="63" t="str">
        <f>IF(B389="","",VLOOKUP($A389,LISTADO!$A$6:$F$623,3,0))</f>
        <v/>
      </c>
      <c r="D389" s="63" t="str">
        <f>IF(C389="","",VLOOKUP($A389,LISTADO!$A$6:$F$623,4,0))</f>
        <v/>
      </c>
      <c r="E389" s="63" t="str">
        <f>IF(D389="","",VLOOKUP($A389,LISTADO!$A$6:$F$623,5,0))</f>
        <v/>
      </c>
      <c r="F389" s="64" t="str">
        <f>IF(E389="","",VLOOKUP($A389,LISTADO!$A$6:$F$623,6,0))</f>
        <v/>
      </c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</row>
    <row r="390" spans="1:18" x14ac:dyDescent="0.25">
      <c r="A390" s="81"/>
      <c r="B390" s="63" t="str">
        <f>IF(A390="","",VLOOKUP($A390,LISTADO!$A$6:$F$623589,2,0))</f>
        <v/>
      </c>
      <c r="C390" s="63" t="str">
        <f>IF(B390="","",VLOOKUP($A390,LISTADO!$A$6:$F$623,3,0))</f>
        <v/>
      </c>
      <c r="D390" s="63" t="str">
        <f>IF(C390="","",VLOOKUP($A390,LISTADO!$A$6:$F$623,4,0))</f>
        <v/>
      </c>
      <c r="E390" s="63" t="str">
        <f>IF(D390="","",VLOOKUP($A390,LISTADO!$A$6:$F$623,5,0))</f>
        <v/>
      </c>
      <c r="F390" s="64" t="str">
        <f>IF(E390="","",VLOOKUP($A390,LISTADO!$A$6:$F$623,6,0))</f>
        <v/>
      </c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</row>
    <row r="391" spans="1:18" x14ac:dyDescent="0.25">
      <c r="A391" s="81"/>
      <c r="B391" s="63" t="str">
        <f>IF(A391="","",VLOOKUP($A391,LISTADO!$A$6:$F$623589,2,0))</f>
        <v/>
      </c>
      <c r="C391" s="63" t="str">
        <f>IF(B391="","",VLOOKUP($A391,LISTADO!$A$6:$F$623,3,0))</f>
        <v/>
      </c>
      <c r="D391" s="63" t="str">
        <f>IF(C391="","",VLOOKUP($A391,LISTADO!$A$6:$F$623,4,0))</f>
        <v/>
      </c>
      <c r="E391" s="63" t="str">
        <f>IF(D391="","",VLOOKUP($A391,LISTADO!$A$6:$F$623,5,0))</f>
        <v/>
      </c>
      <c r="F391" s="64" t="str">
        <f>IF(E391="","",VLOOKUP($A391,LISTADO!$A$6:$F$623,6,0))</f>
        <v/>
      </c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</row>
    <row r="392" spans="1:18" x14ac:dyDescent="0.25">
      <c r="A392" s="81"/>
      <c r="B392" s="63" t="str">
        <f>IF(A392="","",VLOOKUP($A392,LISTADO!$A$6:$F$623589,2,0))</f>
        <v/>
      </c>
      <c r="C392" s="63" t="str">
        <f>IF(B392="","",VLOOKUP($A392,LISTADO!$A$6:$F$623,3,0))</f>
        <v/>
      </c>
      <c r="D392" s="63" t="str">
        <f>IF(C392="","",VLOOKUP($A392,LISTADO!$A$6:$F$623,4,0))</f>
        <v/>
      </c>
      <c r="E392" s="63" t="str">
        <f>IF(D392="","",VLOOKUP($A392,LISTADO!$A$6:$F$623,5,0))</f>
        <v/>
      </c>
      <c r="F392" s="64" t="str">
        <f>IF(E392="","",VLOOKUP($A392,LISTADO!$A$6:$F$623,6,0))</f>
        <v/>
      </c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</row>
    <row r="393" spans="1:18" x14ac:dyDescent="0.25">
      <c r="A393" s="81"/>
      <c r="B393" s="63" t="str">
        <f>IF(A393="","",VLOOKUP($A393,LISTADO!$A$6:$F$623589,2,0))</f>
        <v/>
      </c>
      <c r="C393" s="63" t="str">
        <f>IF(B393="","",VLOOKUP($A393,LISTADO!$A$6:$F$623,3,0))</f>
        <v/>
      </c>
      <c r="D393" s="63" t="str">
        <f>IF(C393="","",VLOOKUP($A393,LISTADO!$A$6:$F$623,4,0))</f>
        <v/>
      </c>
      <c r="E393" s="63" t="str">
        <f>IF(D393="","",VLOOKUP($A393,LISTADO!$A$6:$F$623,5,0))</f>
        <v/>
      </c>
      <c r="F393" s="64" t="str">
        <f>IF(E393="","",VLOOKUP($A393,LISTADO!$A$6:$F$623,6,0))</f>
        <v/>
      </c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</row>
    <row r="394" spans="1:18" x14ac:dyDescent="0.25">
      <c r="A394" s="81"/>
      <c r="B394" s="63" t="str">
        <f>IF(A394="","",VLOOKUP($A394,LISTADO!$A$6:$F$623589,2,0))</f>
        <v/>
      </c>
      <c r="C394" s="63" t="str">
        <f>IF(B394="","",VLOOKUP($A394,LISTADO!$A$6:$F$623,3,0))</f>
        <v/>
      </c>
      <c r="D394" s="63" t="str">
        <f>IF(C394="","",VLOOKUP($A394,LISTADO!$A$6:$F$623,4,0))</f>
        <v/>
      </c>
      <c r="E394" s="63" t="str">
        <f>IF(D394="","",VLOOKUP($A394,LISTADO!$A$6:$F$623,5,0))</f>
        <v/>
      </c>
      <c r="F394" s="64" t="str">
        <f>IF(E394="","",VLOOKUP($A394,LISTADO!$A$6:$F$623,6,0))</f>
        <v/>
      </c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</row>
    <row r="395" spans="1:18" x14ac:dyDescent="0.25">
      <c r="A395" s="81"/>
      <c r="B395" s="63" t="str">
        <f>IF(A395="","",VLOOKUP($A395,LISTADO!$A$6:$F$623589,2,0))</f>
        <v/>
      </c>
      <c r="C395" s="63" t="str">
        <f>IF(B395="","",VLOOKUP($A395,LISTADO!$A$6:$F$623,3,0))</f>
        <v/>
      </c>
      <c r="D395" s="63" t="str">
        <f>IF(C395="","",VLOOKUP($A395,LISTADO!$A$6:$F$623,4,0))</f>
        <v/>
      </c>
      <c r="E395" s="63" t="str">
        <f>IF(D395="","",VLOOKUP($A395,LISTADO!$A$6:$F$623,5,0))</f>
        <v/>
      </c>
      <c r="F395" s="64" t="str">
        <f>IF(E395="","",VLOOKUP($A395,LISTADO!$A$6:$F$623,6,0))</f>
        <v/>
      </c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</row>
    <row r="396" spans="1:18" x14ac:dyDescent="0.25">
      <c r="A396" s="81"/>
      <c r="B396" s="63" t="str">
        <f>IF(A396="","",VLOOKUP($A396,LISTADO!$A$6:$F$623589,2,0))</f>
        <v/>
      </c>
      <c r="C396" s="63" t="str">
        <f>IF(B396="","",VLOOKUP($A396,LISTADO!$A$6:$F$623,3,0))</f>
        <v/>
      </c>
      <c r="D396" s="63" t="str">
        <f>IF(C396="","",VLOOKUP($A396,LISTADO!$A$6:$F$623,4,0))</f>
        <v/>
      </c>
      <c r="E396" s="63" t="str">
        <f>IF(D396="","",VLOOKUP($A396,LISTADO!$A$6:$F$623,5,0))</f>
        <v/>
      </c>
      <c r="F396" s="64" t="str">
        <f>IF(E396="","",VLOOKUP($A396,LISTADO!$A$6:$F$623,6,0))</f>
        <v/>
      </c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</row>
    <row r="397" spans="1:18" x14ac:dyDescent="0.25">
      <c r="A397" s="81"/>
      <c r="B397" s="63" t="str">
        <f>IF(A397="","",VLOOKUP($A397,LISTADO!$A$6:$F$623589,2,0))</f>
        <v/>
      </c>
      <c r="C397" s="63" t="str">
        <f>IF(B397="","",VLOOKUP($A397,LISTADO!$A$6:$F$623,3,0))</f>
        <v/>
      </c>
      <c r="D397" s="63" t="str">
        <f>IF(C397="","",VLOOKUP($A397,LISTADO!$A$6:$F$623,4,0))</f>
        <v/>
      </c>
      <c r="E397" s="63" t="str">
        <f>IF(D397="","",VLOOKUP($A397,LISTADO!$A$6:$F$623,5,0))</f>
        <v/>
      </c>
      <c r="F397" s="64" t="str">
        <f>IF(E397="","",VLOOKUP($A397,LISTADO!$A$6:$F$623,6,0))</f>
        <v/>
      </c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</row>
    <row r="398" spans="1:18" x14ac:dyDescent="0.25">
      <c r="A398" s="81"/>
      <c r="B398" s="63" t="str">
        <f>IF(A398="","",VLOOKUP($A398,LISTADO!$A$6:$F$623589,2,0))</f>
        <v/>
      </c>
      <c r="C398" s="63" t="str">
        <f>IF(B398="","",VLOOKUP($A398,LISTADO!$A$6:$F$623,3,0))</f>
        <v/>
      </c>
      <c r="D398" s="63" t="str">
        <f>IF(C398="","",VLOOKUP($A398,LISTADO!$A$6:$F$623,4,0))</f>
        <v/>
      </c>
      <c r="E398" s="63" t="str">
        <f>IF(D398="","",VLOOKUP($A398,LISTADO!$A$6:$F$623,5,0))</f>
        <v/>
      </c>
      <c r="F398" s="64" t="str">
        <f>IF(E398="","",VLOOKUP($A398,LISTADO!$A$6:$F$623,6,0))</f>
        <v/>
      </c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</row>
    <row r="399" spans="1:18" x14ac:dyDescent="0.25">
      <c r="A399" s="81"/>
      <c r="B399" s="63" t="str">
        <f>IF(A399="","",VLOOKUP($A399,LISTADO!$A$6:$F$623589,2,0))</f>
        <v/>
      </c>
      <c r="C399" s="63" t="str">
        <f>IF(B399="","",VLOOKUP($A399,LISTADO!$A$6:$F$623,3,0))</f>
        <v/>
      </c>
      <c r="D399" s="63" t="str">
        <f>IF(C399="","",VLOOKUP($A399,LISTADO!$A$6:$F$623,4,0))</f>
        <v/>
      </c>
      <c r="E399" s="63" t="str">
        <f>IF(D399="","",VLOOKUP($A399,LISTADO!$A$6:$F$623,5,0))</f>
        <v/>
      </c>
      <c r="F399" s="64" t="str">
        <f>IF(E399="","",VLOOKUP($A399,LISTADO!$A$6:$F$623,6,0))</f>
        <v/>
      </c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</row>
    <row r="400" spans="1:18" x14ac:dyDescent="0.25">
      <c r="A400" s="81"/>
      <c r="B400" s="63" t="str">
        <f>IF(A400="","",VLOOKUP($A400,LISTADO!$A$6:$F$623589,2,0))</f>
        <v/>
      </c>
      <c r="C400" s="63" t="str">
        <f>IF(B400="","",VLOOKUP($A400,LISTADO!$A$6:$F$623,3,0))</f>
        <v/>
      </c>
      <c r="D400" s="63" t="str">
        <f>IF(C400="","",VLOOKUP($A400,LISTADO!$A$6:$F$623,4,0))</f>
        <v/>
      </c>
      <c r="E400" s="63" t="str">
        <f>IF(D400="","",VLOOKUP($A400,LISTADO!$A$6:$F$623,5,0))</f>
        <v/>
      </c>
      <c r="F400" s="64" t="str">
        <f>IF(E400="","",VLOOKUP($A400,LISTADO!$A$6:$F$623,6,0))</f>
        <v/>
      </c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</row>
    <row r="401" spans="1:18" x14ac:dyDescent="0.25">
      <c r="A401" s="81"/>
      <c r="B401" s="63" t="str">
        <f>IF(A401="","",VLOOKUP($A401,LISTADO!$A$6:$F$623589,2,0))</f>
        <v/>
      </c>
      <c r="C401" s="63" t="str">
        <f>IF(B401="","",VLOOKUP($A401,LISTADO!$A$6:$F$623,3,0))</f>
        <v/>
      </c>
      <c r="D401" s="63" t="str">
        <f>IF(C401="","",VLOOKUP($A401,LISTADO!$A$6:$F$623,4,0))</f>
        <v/>
      </c>
      <c r="E401" s="63" t="str">
        <f>IF(D401="","",VLOOKUP($A401,LISTADO!$A$6:$F$623,5,0))</f>
        <v/>
      </c>
      <c r="F401" s="64" t="str">
        <f>IF(E401="","",VLOOKUP($A401,LISTADO!$A$6:$F$623,6,0))</f>
        <v/>
      </c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</row>
    <row r="402" spans="1:18" x14ac:dyDescent="0.25">
      <c r="A402" s="81"/>
      <c r="B402" s="63" t="str">
        <f>IF(A402="","",VLOOKUP($A402,LISTADO!$A$6:$F$623589,2,0))</f>
        <v/>
      </c>
      <c r="C402" s="63" t="str">
        <f>IF(B402="","",VLOOKUP($A402,LISTADO!$A$6:$F$623,3,0))</f>
        <v/>
      </c>
      <c r="D402" s="63" t="str">
        <f>IF(C402="","",VLOOKUP($A402,LISTADO!$A$6:$F$623,4,0))</f>
        <v/>
      </c>
      <c r="E402" s="63" t="str">
        <f>IF(D402="","",VLOOKUP($A402,LISTADO!$A$6:$F$623,5,0))</f>
        <v/>
      </c>
      <c r="F402" s="64" t="str">
        <f>IF(E402="","",VLOOKUP($A402,LISTADO!$A$6:$F$623,6,0))</f>
        <v/>
      </c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</row>
    <row r="403" spans="1:18" x14ac:dyDescent="0.25">
      <c r="A403" s="81"/>
      <c r="B403" s="63" t="str">
        <f>IF(A403="","",VLOOKUP($A403,LISTADO!$A$6:$F$623589,2,0))</f>
        <v/>
      </c>
      <c r="C403" s="63" t="str">
        <f>IF(B403="","",VLOOKUP($A403,LISTADO!$A$6:$F$623,3,0))</f>
        <v/>
      </c>
      <c r="D403" s="63" t="str">
        <f>IF(C403="","",VLOOKUP($A403,LISTADO!$A$6:$F$623,4,0))</f>
        <v/>
      </c>
      <c r="E403" s="63" t="str">
        <f>IF(D403="","",VLOOKUP($A403,LISTADO!$A$6:$F$623,5,0))</f>
        <v/>
      </c>
      <c r="F403" s="64" t="str">
        <f>IF(E403="","",VLOOKUP($A403,LISTADO!$A$6:$F$623,6,0))</f>
        <v/>
      </c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</row>
    <row r="404" spans="1:18" x14ac:dyDescent="0.25">
      <c r="A404" s="81"/>
      <c r="B404" s="63" t="str">
        <f>IF(A404="","",VLOOKUP($A404,LISTADO!$A$6:$F$623589,2,0))</f>
        <v/>
      </c>
      <c r="C404" s="63" t="str">
        <f>IF(B404="","",VLOOKUP($A404,LISTADO!$A$6:$F$623,3,0))</f>
        <v/>
      </c>
      <c r="D404" s="63" t="str">
        <f>IF(C404="","",VLOOKUP($A404,LISTADO!$A$6:$F$623,4,0))</f>
        <v/>
      </c>
      <c r="E404" s="63" t="str">
        <f>IF(D404="","",VLOOKUP($A404,LISTADO!$A$6:$F$623,5,0))</f>
        <v/>
      </c>
      <c r="F404" s="64" t="str">
        <f>IF(E404="","",VLOOKUP($A404,LISTADO!$A$6:$F$623,6,0))</f>
        <v/>
      </c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</row>
    <row r="405" spans="1:18" x14ac:dyDescent="0.25">
      <c r="A405" s="81"/>
      <c r="B405" s="63" t="str">
        <f>IF(A405="","",VLOOKUP($A405,LISTADO!$A$6:$F$623589,2,0))</f>
        <v/>
      </c>
      <c r="C405" s="63" t="str">
        <f>IF(B405="","",VLOOKUP($A405,LISTADO!$A$6:$F$623,3,0))</f>
        <v/>
      </c>
      <c r="D405" s="63" t="str">
        <f>IF(C405="","",VLOOKUP($A405,LISTADO!$A$6:$F$623,4,0))</f>
        <v/>
      </c>
      <c r="E405" s="63" t="str">
        <f>IF(D405="","",VLOOKUP($A405,LISTADO!$A$6:$F$623,5,0))</f>
        <v/>
      </c>
      <c r="F405" s="64" t="str">
        <f>IF(E405="","",VLOOKUP($A405,LISTADO!$A$6:$F$623,6,0))</f>
        <v/>
      </c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</row>
    <row r="406" spans="1:18" x14ac:dyDescent="0.25">
      <c r="A406" s="81"/>
      <c r="B406" s="63" t="str">
        <f>IF(A406="","",VLOOKUP($A406,LISTADO!$A$6:$F$623589,2,0))</f>
        <v/>
      </c>
      <c r="C406" s="63" t="str">
        <f>IF(B406="","",VLOOKUP($A406,LISTADO!$A$6:$F$623,3,0))</f>
        <v/>
      </c>
      <c r="D406" s="63" t="str">
        <f>IF(C406="","",VLOOKUP($A406,LISTADO!$A$6:$F$623,4,0))</f>
        <v/>
      </c>
      <c r="E406" s="63" t="str">
        <f>IF(D406="","",VLOOKUP($A406,LISTADO!$A$6:$F$623,5,0))</f>
        <v/>
      </c>
      <c r="F406" s="64" t="str">
        <f>IF(E406="","",VLOOKUP($A406,LISTADO!$A$6:$F$623,6,0))</f>
        <v/>
      </c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</row>
    <row r="407" spans="1:18" x14ac:dyDescent="0.25">
      <c r="A407" s="81"/>
      <c r="B407" s="63" t="str">
        <f>IF(A407="","",VLOOKUP($A407,LISTADO!$A$6:$F$623589,2,0))</f>
        <v/>
      </c>
      <c r="C407" s="63" t="str">
        <f>IF(B407="","",VLOOKUP($A407,LISTADO!$A$6:$F$623,3,0))</f>
        <v/>
      </c>
      <c r="D407" s="63" t="str">
        <f>IF(C407="","",VLOOKUP($A407,LISTADO!$A$6:$F$623,4,0))</f>
        <v/>
      </c>
      <c r="E407" s="63" t="str">
        <f>IF(D407="","",VLOOKUP($A407,LISTADO!$A$6:$F$623,5,0))</f>
        <v/>
      </c>
      <c r="F407" s="64" t="str">
        <f>IF(E407="","",VLOOKUP($A407,LISTADO!$A$6:$F$623,6,0))</f>
        <v/>
      </c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</row>
    <row r="408" spans="1:18" x14ac:dyDescent="0.25">
      <c r="A408" s="81"/>
      <c r="B408" s="63" t="str">
        <f>IF(A408="","",VLOOKUP($A408,LISTADO!$A$6:$F$623589,2,0))</f>
        <v/>
      </c>
      <c r="C408" s="63" t="str">
        <f>IF(B408="","",VLOOKUP($A408,LISTADO!$A$6:$F$623,3,0))</f>
        <v/>
      </c>
      <c r="D408" s="63" t="str">
        <f>IF(C408="","",VLOOKUP($A408,LISTADO!$A$6:$F$623,4,0))</f>
        <v/>
      </c>
      <c r="E408" s="63" t="str">
        <f>IF(D408="","",VLOOKUP($A408,LISTADO!$A$6:$F$623,5,0))</f>
        <v/>
      </c>
      <c r="F408" s="64" t="str">
        <f>IF(E408="","",VLOOKUP($A408,LISTADO!$A$6:$F$623,6,0))</f>
        <v/>
      </c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</row>
    <row r="409" spans="1:18" x14ac:dyDescent="0.25">
      <c r="A409" s="81"/>
      <c r="B409" s="63" t="str">
        <f>IF(A409="","",VLOOKUP($A409,LISTADO!$A$6:$F$623589,2,0))</f>
        <v/>
      </c>
      <c r="C409" s="63" t="str">
        <f>IF(B409="","",VLOOKUP($A409,LISTADO!$A$6:$F$623,3,0))</f>
        <v/>
      </c>
      <c r="D409" s="63" t="str">
        <f>IF(C409="","",VLOOKUP($A409,LISTADO!$A$6:$F$623,4,0))</f>
        <v/>
      </c>
      <c r="E409" s="63" t="str">
        <f>IF(D409="","",VLOOKUP($A409,LISTADO!$A$6:$F$623,5,0))</f>
        <v/>
      </c>
      <c r="F409" s="64" t="str">
        <f>IF(E409="","",VLOOKUP($A409,LISTADO!$A$6:$F$623,6,0))</f>
        <v/>
      </c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</row>
    <row r="410" spans="1:18" x14ac:dyDescent="0.25">
      <c r="A410" s="81"/>
      <c r="B410" s="63" t="str">
        <f>IF(A410="","",VLOOKUP($A410,LISTADO!$A$6:$F$623589,2,0))</f>
        <v/>
      </c>
      <c r="C410" s="63" t="str">
        <f>IF(B410="","",VLOOKUP($A410,LISTADO!$A$6:$F$623,3,0))</f>
        <v/>
      </c>
      <c r="D410" s="63" t="str">
        <f>IF(C410="","",VLOOKUP($A410,LISTADO!$A$6:$F$623,4,0))</f>
        <v/>
      </c>
      <c r="E410" s="63" t="str">
        <f>IF(D410="","",VLOOKUP($A410,LISTADO!$A$6:$F$623,5,0))</f>
        <v/>
      </c>
      <c r="F410" s="64" t="str">
        <f>IF(E410="","",VLOOKUP($A410,LISTADO!$A$6:$F$623,6,0))</f>
        <v/>
      </c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</row>
    <row r="411" spans="1:18" x14ac:dyDescent="0.25">
      <c r="A411" s="81"/>
      <c r="B411" s="63" t="str">
        <f>IF(A411="","",VLOOKUP($A411,LISTADO!$A$6:$F$623589,2,0))</f>
        <v/>
      </c>
      <c r="C411" s="63" t="str">
        <f>IF(B411="","",VLOOKUP($A411,LISTADO!$A$6:$F$623,3,0))</f>
        <v/>
      </c>
      <c r="D411" s="63" t="str">
        <f>IF(C411="","",VLOOKUP($A411,LISTADO!$A$6:$F$623,4,0))</f>
        <v/>
      </c>
      <c r="E411" s="63" t="str">
        <f>IF(D411="","",VLOOKUP($A411,LISTADO!$A$6:$F$623,5,0))</f>
        <v/>
      </c>
      <c r="F411" s="64" t="str">
        <f>IF(E411="","",VLOOKUP($A411,LISTADO!$A$6:$F$623,6,0))</f>
        <v/>
      </c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</row>
    <row r="412" spans="1:18" x14ac:dyDescent="0.25">
      <c r="A412" s="81"/>
      <c r="B412" s="63" t="str">
        <f>IF(A412="","",VLOOKUP($A412,LISTADO!$A$6:$F$623589,2,0))</f>
        <v/>
      </c>
      <c r="C412" s="63" t="str">
        <f>IF(B412="","",VLOOKUP($A412,LISTADO!$A$6:$F$623,3,0))</f>
        <v/>
      </c>
      <c r="D412" s="63" t="str">
        <f>IF(C412="","",VLOOKUP($A412,LISTADO!$A$6:$F$623,4,0))</f>
        <v/>
      </c>
      <c r="E412" s="63" t="str">
        <f>IF(D412="","",VLOOKUP($A412,LISTADO!$A$6:$F$623,5,0))</f>
        <v/>
      </c>
      <c r="F412" s="64" t="str">
        <f>IF(E412="","",VLOOKUP($A412,LISTADO!$A$6:$F$623,6,0))</f>
        <v/>
      </c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</row>
    <row r="413" spans="1:18" x14ac:dyDescent="0.25">
      <c r="A413" s="81"/>
      <c r="B413" s="63" t="str">
        <f>IF(A413="","",VLOOKUP($A413,LISTADO!$A$6:$F$623589,2,0))</f>
        <v/>
      </c>
      <c r="C413" s="63" t="str">
        <f>IF(B413="","",VLOOKUP($A413,LISTADO!$A$6:$F$623,3,0))</f>
        <v/>
      </c>
      <c r="D413" s="63" t="str">
        <f>IF(C413="","",VLOOKUP($A413,LISTADO!$A$6:$F$623,4,0))</f>
        <v/>
      </c>
      <c r="E413" s="63" t="str">
        <f>IF(D413="","",VLOOKUP($A413,LISTADO!$A$6:$F$623,5,0))</f>
        <v/>
      </c>
      <c r="F413" s="64" t="str">
        <f>IF(E413="","",VLOOKUP($A413,LISTADO!$A$6:$F$623,6,0))</f>
        <v/>
      </c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</row>
    <row r="414" spans="1:18" x14ac:dyDescent="0.25">
      <c r="A414" s="81"/>
      <c r="B414" s="63" t="str">
        <f>IF(A414="","",VLOOKUP($A414,LISTADO!$A$6:$F$623589,2,0))</f>
        <v/>
      </c>
      <c r="C414" s="63" t="str">
        <f>IF(B414="","",VLOOKUP($A414,LISTADO!$A$6:$F$623,3,0))</f>
        <v/>
      </c>
      <c r="D414" s="63" t="str">
        <f>IF(C414="","",VLOOKUP($A414,LISTADO!$A$6:$F$623,4,0))</f>
        <v/>
      </c>
      <c r="E414" s="63" t="str">
        <f>IF(D414="","",VLOOKUP($A414,LISTADO!$A$6:$F$623,5,0))</f>
        <v/>
      </c>
      <c r="F414" s="64" t="str">
        <f>IF(E414="","",VLOOKUP($A414,LISTADO!$A$6:$F$623,6,0))</f>
        <v/>
      </c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</row>
    <row r="415" spans="1:18" x14ac:dyDescent="0.25">
      <c r="A415" s="81"/>
      <c r="B415" s="63" t="str">
        <f>IF(A415="","",VLOOKUP($A415,LISTADO!$A$6:$F$623589,2,0))</f>
        <v/>
      </c>
      <c r="C415" s="63" t="str">
        <f>IF(B415="","",VLOOKUP($A415,LISTADO!$A$6:$F$623,3,0))</f>
        <v/>
      </c>
      <c r="D415" s="63" t="str">
        <f>IF(C415="","",VLOOKUP($A415,LISTADO!$A$6:$F$623,4,0))</f>
        <v/>
      </c>
      <c r="E415" s="63" t="str">
        <f>IF(D415="","",VLOOKUP($A415,LISTADO!$A$6:$F$623,5,0))</f>
        <v/>
      </c>
      <c r="F415" s="64" t="str">
        <f>IF(E415="","",VLOOKUP($A415,LISTADO!$A$6:$F$623,6,0))</f>
        <v/>
      </c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</row>
    <row r="416" spans="1:18" x14ac:dyDescent="0.25">
      <c r="A416" s="81"/>
      <c r="B416" s="63" t="str">
        <f>IF(A416="","",VLOOKUP($A416,LISTADO!$A$6:$F$623589,2,0))</f>
        <v/>
      </c>
      <c r="C416" s="63" t="str">
        <f>IF(B416="","",VLOOKUP($A416,LISTADO!$A$6:$F$623,3,0))</f>
        <v/>
      </c>
      <c r="D416" s="63" t="str">
        <f>IF(C416="","",VLOOKUP($A416,LISTADO!$A$6:$F$623,4,0))</f>
        <v/>
      </c>
      <c r="E416" s="63" t="str">
        <f>IF(D416="","",VLOOKUP($A416,LISTADO!$A$6:$F$623,5,0))</f>
        <v/>
      </c>
      <c r="F416" s="64" t="str">
        <f>IF(E416="","",VLOOKUP($A416,LISTADO!$A$6:$F$623,6,0))</f>
        <v/>
      </c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</row>
    <row r="417" spans="1:18" x14ac:dyDescent="0.25">
      <c r="A417" s="81"/>
      <c r="B417" s="63" t="str">
        <f>IF(A417="","",VLOOKUP($A417,LISTADO!$A$6:$F$623589,2,0))</f>
        <v/>
      </c>
      <c r="C417" s="63" t="str">
        <f>IF(B417="","",VLOOKUP($A417,LISTADO!$A$6:$F$623,3,0))</f>
        <v/>
      </c>
      <c r="D417" s="63" t="str">
        <f>IF(C417="","",VLOOKUP($A417,LISTADO!$A$6:$F$623,4,0))</f>
        <v/>
      </c>
      <c r="E417" s="63" t="str">
        <f>IF(D417="","",VLOOKUP($A417,LISTADO!$A$6:$F$623,5,0))</f>
        <v/>
      </c>
      <c r="F417" s="64" t="str">
        <f>IF(E417="","",VLOOKUP($A417,LISTADO!$A$6:$F$623,6,0))</f>
        <v/>
      </c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</row>
    <row r="418" spans="1:18" x14ac:dyDescent="0.25">
      <c r="A418" s="81"/>
      <c r="B418" s="63" t="str">
        <f>IF(A418="","",VLOOKUP($A418,LISTADO!$A$6:$F$623589,2,0))</f>
        <v/>
      </c>
      <c r="C418" s="63" t="str">
        <f>IF(B418="","",VLOOKUP($A418,LISTADO!$A$6:$F$623,3,0))</f>
        <v/>
      </c>
      <c r="D418" s="63" t="str">
        <f>IF(C418="","",VLOOKUP($A418,LISTADO!$A$6:$F$623,4,0))</f>
        <v/>
      </c>
      <c r="E418" s="63" t="str">
        <f>IF(D418="","",VLOOKUP($A418,LISTADO!$A$6:$F$623,5,0))</f>
        <v/>
      </c>
      <c r="F418" s="64" t="str">
        <f>IF(E418="","",VLOOKUP($A418,LISTADO!$A$6:$F$623,6,0))</f>
        <v/>
      </c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</row>
    <row r="419" spans="1:18" x14ac:dyDescent="0.25">
      <c r="A419" s="81"/>
      <c r="B419" s="63" t="str">
        <f>IF(A419="","",VLOOKUP($A419,LISTADO!$A$6:$F$623589,2,0))</f>
        <v/>
      </c>
      <c r="C419" s="63" t="str">
        <f>IF(B419="","",VLOOKUP($A419,LISTADO!$A$6:$F$623,3,0))</f>
        <v/>
      </c>
      <c r="D419" s="63" t="str">
        <f>IF(C419="","",VLOOKUP($A419,LISTADO!$A$6:$F$623,4,0))</f>
        <v/>
      </c>
      <c r="E419" s="63" t="str">
        <f>IF(D419="","",VLOOKUP($A419,LISTADO!$A$6:$F$623,5,0))</f>
        <v/>
      </c>
      <c r="F419" s="64" t="str">
        <f>IF(E419="","",VLOOKUP($A419,LISTADO!$A$6:$F$623,6,0))</f>
        <v/>
      </c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</row>
    <row r="420" spans="1:18" x14ac:dyDescent="0.25">
      <c r="A420" s="81"/>
      <c r="B420" s="63" t="str">
        <f>IF(A420="","",VLOOKUP($A420,LISTADO!$A$6:$F$623589,2,0))</f>
        <v/>
      </c>
      <c r="C420" s="63" t="str">
        <f>IF(B420="","",VLOOKUP($A420,LISTADO!$A$6:$F$623,3,0))</f>
        <v/>
      </c>
      <c r="D420" s="63" t="str">
        <f>IF(C420="","",VLOOKUP($A420,LISTADO!$A$6:$F$623,4,0))</f>
        <v/>
      </c>
      <c r="E420" s="63" t="str">
        <f>IF(D420="","",VLOOKUP($A420,LISTADO!$A$6:$F$623,5,0))</f>
        <v/>
      </c>
      <c r="F420" s="64" t="str">
        <f>IF(E420="","",VLOOKUP($A420,LISTADO!$A$6:$F$623,6,0))</f>
        <v/>
      </c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</row>
    <row r="421" spans="1:18" x14ac:dyDescent="0.25">
      <c r="A421" s="81"/>
      <c r="B421" s="63" t="str">
        <f>IF(A421="","",VLOOKUP($A421,LISTADO!$A$6:$F$623589,2,0))</f>
        <v/>
      </c>
      <c r="C421" s="63" t="str">
        <f>IF(B421="","",VLOOKUP($A421,LISTADO!$A$6:$F$623,3,0))</f>
        <v/>
      </c>
      <c r="D421" s="63" t="str">
        <f>IF(C421="","",VLOOKUP($A421,LISTADO!$A$6:$F$623,4,0))</f>
        <v/>
      </c>
      <c r="E421" s="63" t="str">
        <f>IF(D421="","",VLOOKUP($A421,LISTADO!$A$6:$F$623,5,0))</f>
        <v/>
      </c>
      <c r="F421" s="64" t="str">
        <f>IF(E421="","",VLOOKUP($A421,LISTADO!$A$6:$F$623,6,0))</f>
        <v/>
      </c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</row>
    <row r="422" spans="1:18" x14ac:dyDescent="0.25">
      <c r="A422" s="81"/>
      <c r="B422" s="63" t="str">
        <f>IF(A422="","",VLOOKUP($A422,LISTADO!$A$6:$F$623589,2,0))</f>
        <v/>
      </c>
      <c r="C422" s="63" t="str">
        <f>IF(B422="","",VLOOKUP($A422,LISTADO!$A$6:$F$623,3,0))</f>
        <v/>
      </c>
      <c r="D422" s="63" t="str">
        <f>IF(C422="","",VLOOKUP($A422,LISTADO!$A$6:$F$623,4,0))</f>
        <v/>
      </c>
      <c r="E422" s="63" t="str">
        <f>IF(D422="","",VLOOKUP($A422,LISTADO!$A$6:$F$623,5,0))</f>
        <v/>
      </c>
      <c r="F422" s="64" t="str">
        <f>IF(E422="","",VLOOKUP($A422,LISTADO!$A$6:$F$623,6,0))</f>
        <v/>
      </c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</row>
    <row r="423" spans="1:18" x14ac:dyDescent="0.25">
      <c r="A423" s="81"/>
      <c r="B423" s="63" t="str">
        <f>IF(A423="","",VLOOKUP($A423,LISTADO!$A$6:$F$623589,2,0))</f>
        <v/>
      </c>
      <c r="C423" s="63" t="str">
        <f>IF(B423="","",VLOOKUP($A423,LISTADO!$A$6:$F$623,3,0))</f>
        <v/>
      </c>
      <c r="D423" s="63" t="str">
        <f>IF(C423="","",VLOOKUP($A423,LISTADO!$A$6:$F$623,4,0))</f>
        <v/>
      </c>
      <c r="E423" s="63" t="str">
        <f>IF(D423="","",VLOOKUP($A423,LISTADO!$A$6:$F$623,5,0))</f>
        <v/>
      </c>
      <c r="F423" s="64" t="str">
        <f>IF(E423="","",VLOOKUP($A423,LISTADO!$A$6:$F$623,6,0))</f>
        <v/>
      </c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</row>
    <row r="424" spans="1:18" x14ac:dyDescent="0.25">
      <c r="A424" s="81"/>
      <c r="B424" s="63" t="str">
        <f>IF(A424="","",VLOOKUP($A424,LISTADO!$A$6:$F$623589,2,0))</f>
        <v/>
      </c>
      <c r="C424" s="63" t="str">
        <f>IF(B424="","",VLOOKUP($A424,LISTADO!$A$6:$F$623,3,0))</f>
        <v/>
      </c>
      <c r="D424" s="63" t="str">
        <f>IF(C424="","",VLOOKUP($A424,LISTADO!$A$6:$F$623,4,0))</f>
        <v/>
      </c>
      <c r="E424" s="63" t="str">
        <f>IF(D424="","",VLOOKUP($A424,LISTADO!$A$6:$F$623,5,0))</f>
        <v/>
      </c>
      <c r="F424" s="64" t="str">
        <f>IF(E424="","",VLOOKUP($A424,LISTADO!$A$6:$F$623,6,0))</f>
        <v/>
      </c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</row>
    <row r="425" spans="1:18" x14ac:dyDescent="0.25">
      <c r="A425" s="81"/>
      <c r="B425" s="63" t="str">
        <f>IF(A425="","",VLOOKUP($A425,LISTADO!$A$6:$F$623589,2,0))</f>
        <v/>
      </c>
      <c r="C425" s="63" t="str">
        <f>IF(B425="","",VLOOKUP($A425,LISTADO!$A$6:$F$623,3,0))</f>
        <v/>
      </c>
      <c r="D425" s="63" t="str">
        <f>IF(C425="","",VLOOKUP($A425,LISTADO!$A$6:$F$623,4,0))</f>
        <v/>
      </c>
      <c r="E425" s="63" t="str">
        <f>IF(D425="","",VLOOKUP($A425,LISTADO!$A$6:$F$623,5,0))</f>
        <v/>
      </c>
      <c r="F425" s="64" t="str">
        <f>IF(E425="","",VLOOKUP($A425,LISTADO!$A$6:$F$623,6,0))</f>
        <v/>
      </c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</row>
    <row r="426" spans="1:18" x14ac:dyDescent="0.25">
      <c r="A426" s="81"/>
      <c r="B426" s="63" t="str">
        <f>IF(A426="","",VLOOKUP($A426,LISTADO!$A$6:$F$623589,2,0))</f>
        <v/>
      </c>
      <c r="C426" s="63" t="str">
        <f>IF(B426="","",VLOOKUP($A426,LISTADO!$A$6:$F$623,3,0))</f>
        <v/>
      </c>
      <c r="D426" s="63" t="str">
        <f>IF(C426="","",VLOOKUP($A426,LISTADO!$A$6:$F$623,4,0))</f>
        <v/>
      </c>
      <c r="E426" s="63" t="str">
        <f>IF(D426="","",VLOOKUP($A426,LISTADO!$A$6:$F$623,5,0))</f>
        <v/>
      </c>
      <c r="F426" s="64" t="str">
        <f>IF(E426="","",VLOOKUP($A426,LISTADO!$A$6:$F$623,6,0))</f>
        <v/>
      </c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</row>
    <row r="427" spans="1:18" x14ac:dyDescent="0.25">
      <c r="A427" s="81"/>
      <c r="B427" s="63" t="str">
        <f>IF(A427="","",VLOOKUP($A427,LISTADO!$A$6:$F$623589,2,0))</f>
        <v/>
      </c>
      <c r="C427" s="63" t="str">
        <f>IF(B427="","",VLOOKUP($A427,LISTADO!$A$6:$F$623,3,0))</f>
        <v/>
      </c>
      <c r="D427" s="63" t="str">
        <f>IF(C427="","",VLOOKUP($A427,LISTADO!$A$6:$F$623,4,0))</f>
        <v/>
      </c>
      <c r="E427" s="63" t="str">
        <f>IF(D427="","",VLOOKUP($A427,LISTADO!$A$6:$F$623,5,0))</f>
        <v/>
      </c>
      <c r="F427" s="64" t="str">
        <f>IF(E427="","",VLOOKUP($A427,LISTADO!$A$6:$F$623,6,0))</f>
        <v/>
      </c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</row>
    <row r="428" spans="1:18" x14ac:dyDescent="0.25">
      <c r="A428" s="81"/>
      <c r="B428" s="63" t="str">
        <f>IF(A428="","",VLOOKUP($A428,LISTADO!$A$6:$F$623589,2,0))</f>
        <v/>
      </c>
      <c r="C428" s="63" t="str">
        <f>IF(B428="","",VLOOKUP($A428,LISTADO!$A$6:$F$623,3,0))</f>
        <v/>
      </c>
      <c r="D428" s="63" t="str">
        <f>IF(C428="","",VLOOKUP($A428,LISTADO!$A$6:$F$623,4,0))</f>
        <v/>
      </c>
      <c r="E428" s="63" t="str">
        <f>IF(D428="","",VLOOKUP($A428,LISTADO!$A$6:$F$623,5,0))</f>
        <v/>
      </c>
      <c r="F428" s="64" t="str">
        <f>IF(E428="","",VLOOKUP($A428,LISTADO!$A$6:$F$623,6,0))</f>
        <v/>
      </c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</row>
    <row r="429" spans="1:18" x14ac:dyDescent="0.25">
      <c r="A429" s="81"/>
      <c r="B429" s="63" t="str">
        <f>IF(A429="","",VLOOKUP($A429,LISTADO!$A$6:$F$623589,2,0))</f>
        <v/>
      </c>
      <c r="C429" s="63" t="str">
        <f>IF(B429="","",VLOOKUP($A429,LISTADO!$A$6:$F$623,3,0))</f>
        <v/>
      </c>
      <c r="D429" s="63" t="str">
        <f>IF(C429="","",VLOOKUP($A429,LISTADO!$A$6:$F$623,4,0))</f>
        <v/>
      </c>
      <c r="E429" s="63" t="str">
        <f>IF(D429="","",VLOOKUP($A429,LISTADO!$A$6:$F$623,5,0))</f>
        <v/>
      </c>
      <c r="F429" s="64" t="str">
        <f>IF(E429="","",VLOOKUP($A429,LISTADO!$A$6:$F$623,6,0))</f>
        <v/>
      </c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</row>
    <row r="430" spans="1:18" x14ac:dyDescent="0.25">
      <c r="A430" s="81"/>
      <c r="B430" s="63" t="str">
        <f>IF(A430="","",VLOOKUP($A430,LISTADO!$A$6:$F$623589,2,0))</f>
        <v/>
      </c>
      <c r="C430" s="63" t="str">
        <f>IF(B430="","",VLOOKUP($A430,LISTADO!$A$6:$F$623,3,0))</f>
        <v/>
      </c>
      <c r="D430" s="63" t="str">
        <f>IF(C430="","",VLOOKUP($A430,LISTADO!$A$6:$F$623,4,0))</f>
        <v/>
      </c>
      <c r="E430" s="63" t="str">
        <f>IF(D430="","",VLOOKUP($A430,LISTADO!$A$6:$F$623,5,0))</f>
        <v/>
      </c>
      <c r="F430" s="64" t="str">
        <f>IF(E430="","",VLOOKUP($A430,LISTADO!$A$6:$F$623,6,0))</f>
        <v/>
      </c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</row>
    <row r="431" spans="1:18" x14ac:dyDescent="0.25">
      <c r="A431" s="81"/>
      <c r="B431" s="63" t="str">
        <f>IF(A431="","",VLOOKUP($A431,LISTADO!$A$6:$F$623589,2,0))</f>
        <v/>
      </c>
      <c r="C431" s="63" t="str">
        <f>IF(B431="","",VLOOKUP($A431,LISTADO!$A$6:$F$623,3,0))</f>
        <v/>
      </c>
      <c r="D431" s="63" t="str">
        <f>IF(C431="","",VLOOKUP($A431,LISTADO!$A$6:$F$623,4,0))</f>
        <v/>
      </c>
      <c r="E431" s="63" t="str">
        <f>IF(D431="","",VLOOKUP($A431,LISTADO!$A$6:$F$623,5,0))</f>
        <v/>
      </c>
      <c r="F431" s="64" t="str">
        <f>IF(E431="","",VLOOKUP($A431,LISTADO!$A$6:$F$623,6,0))</f>
        <v/>
      </c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</row>
    <row r="432" spans="1:18" x14ac:dyDescent="0.25">
      <c r="A432" s="81"/>
      <c r="B432" s="63" t="str">
        <f>IF(A432="","",VLOOKUP($A432,LISTADO!$A$6:$F$623589,2,0))</f>
        <v/>
      </c>
      <c r="C432" s="63" t="str">
        <f>IF(B432="","",VLOOKUP($A432,LISTADO!$A$6:$F$623,3,0))</f>
        <v/>
      </c>
      <c r="D432" s="63" t="str">
        <f>IF(C432="","",VLOOKUP($A432,LISTADO!$A$6:$F$623,4,0))</f>
        <v/>
      </c>
      <c r="E432" s="63" t="str">
        <f>IF(D432="","",VLOOKUP($A432,LISTADO!$A$6:$F$623,5,0))</f>
        <v/>
      </c>
      <c r="F432" s="64" t="str">
        <f>IF(E432="","",VLOOKUP($A432,LISTADO!$A$6:$F$623,6,0))</f>
        <v/>
      </c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</row>
    <row r="433" spans="1:18" x14ac:dyDescent="0.25">
      <c r="A433" s="81"/>
      <c r="B433" s="63" t="str">
        <f>IF(A433="","",VLOOKUP($A433,LISTADO!$A$6:$F$623589,2,0))</f>
        <v/>
      </c>
      <c r="C433" s="63" t="str">
        <f>IF(B433="","",VLOOKUP($A433,LISTADO!$A$6:$F$623,3,0))</f>
        <v/>
      </c>
      <c r="D433" s="63" t="str">
        <f>IF(C433="","",VLOOKUP($A433,LISTADO!$A$6:$F$623,4,0))</f>
        <v/>
      </c>
      <c r="E433" s="63" t="str">
        <f>IF(D433="","",VLOOKUP($A433,LISTADO!$A$6:$F$623,5,0))</f>
        <v/>
      </c>
      <c r="F433" s="64" t="str">
        <f>IF(E433="","",VLOOKUP($A433,LISTADO!$A$6:$F$623,6,0))</f>
        <v/>
      </c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</row>
    <row r="434" spans="1:18" x14ac:dyDescent="0.25">
      <c r="A434" s="81"/>
      <c r="B434" s="63" t="str">
        <f>IF(A434="","",VLOOKUP($A434,LISTADO!$A$6:$F$623589,2,0))</f>
        <v/>
      </c>
      <c r="C434" s="63" t="str">
        <f>IF(B434="","",VLOOKUP($A434,LISTADO!$A$6:$F$623,3,0))</f>
        <v/>
      </c>
      <c r="D434" s="63" t="str">
        <f>IF(C434="","",VLOOKUP($A434,LISTADO!$A$6:$F$623,4,0))</f>
        <v/>
      </c>
      <c r="E434" s="63" t="str">
        <f>IF(D434="","",VLOOKUP($A434,LISTADO!$A$6:$F$623,5,0))</f>
        <v/>
      </c>
      <c r="F434" s="64" t="str">
        <f>IF(E434="","",VLOOKUP($A434,LISTADO!$A$6:$F$623,6,0))</f>
        <v/>
      </c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</row>
    <row r="435" spans="1:18" x14ac:dyDescent="0.25">
      <c r="A435" s="81"/>
      <c r="B435" s="63" t="str">
        <f>IF(A435="","",VLOOKUP($A435,LISTADO!$A$6:$F$623589,2,0))</f>
        <v/>
      </c>
      <c r="C435" s="63" t="str">
        <f>IF(B435="","",VLOOKUP($A435,LISTADO!$A$6:$F$623,3,0))</f>
        <v/>
      </c>
      <c r="D435" s="63" t="str">
        <f>IF(C435="","",VLOOKUP($A435,LISTADO!$A$6:$F$623,4,0))</f>
        <v/>
      </c>
      <c r="E435" s="63" t="str">
        <f>IF(D435="","",VLOOKUP($A435,LISTADO!$A$6:$F$623,5,0))</f>
        <v/>
      </c>
      <c r="F435" s="64" t="str">
        <f>IF(E435="","",VLOOKUP($A435,LISTADO!$A$6:$F$623,6,0))</f>
        <v/>
      </c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</row>
    <row r="436" spans="1:18" x14ac:dyDescent="0.25">
      <c r="A436" s="81"/>
      <c r="B436" s="63" t="str">
        <f>IF(A436="","",VLOOKUP($A436,LISTADO!$A$6:$F$623589,2,0))</f>
        <v/>
      </c>
      <c r="C436" s="63" t="str">
        <f>IF(B436="","",VLOOKUP($A436,LISTADO!$A$6:$F$623,3,0))</f>
        <v/>
      </c>
      <c r="D436" s="63" t="str">
        <f>IF(C436="","",VLOOKUP($A436,LISTADO!$A$6:$F$623,4,0))</f>
        <v/>
      </c>
      <c r="E436" s="63" t="str">
        <f>IF(D436="","",VLOOKUP($A436,LISTADO!$A$6:$F$623,5,0))</f>
        <v/>
      </c>
      <c r="F436" s="64" t="str">
        <f>IF(E436="","",VLOOKUP($A436,LISTADO!$A$6:$F$623,6,0))</f>
        <v/>
      </c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</row>
    <row r="437" spans="1:18" x14ac:dyDescent="0.25">
      <c r="A437" s="81"/>
      <c r="B437" s="63" t="str">
        <f>IF(A437="","",VLOOKUP($A437,LISTADO!$A$6:$F$623589,2,0))</f>
        <v/>
      </c>
      <c r="C437" s="63" t="str">
        <f>IF(B437="","",VLOOKUP($A437,LISTADO!$A$6:$F$623,3,0))</f>
        <v/>
      </c>
      <c r="D437" s="63" t="str">
        <f>IF(C437="","",VLOOKUP($A437,LISTADO!$A$6:$F$623,4,0))</f>
        <v/>
      </c>
      <c r="E437" s="63" t="str">
        <f>IF(D437="","",VLOOKUP($A437,LISTADO!$A$6:$F$623,5,0))</f>
        <v/>
      </c>
      <c r="F437" s="64" t="str">
        <f>IF(E437="","",VLOOKUP($A437,LISTADO!$A$6:$F$623,6,0))</f>
        <v/>
      </c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</row>
    <row r="438" spans="1:18" x14ac:dyDescent="0.25">
      <c r="A438" s="81"/>
      <c r="B438" s="63" t="str">
        <f>IF(A438="","",VLOOKUP($A438,LISTADO!$A$6:$F$623589,2,0))</f>
        <v/>
      </c>
      <c r="C438" s="63" t="str">
        <f>IF(B438="","",VLOOKUP($A438,LISTADO!$A$6:$F$623,3,0))</f>
        <v/>
      </c>
      <c r="D438" s="63" t="str">
        <f>IF(C438="","",VLOOKUP($A438,LISTADO!$A$6:$F$623,4,0))</f>
        <v/>
      </c>
      <c r="E438" s="63" t="str">
        <f>IF(D438="","",VLOOKUP($A438,LISTADO!$A$6:$F$623,5,0))</f>
        <v/>
      </c>
      <c r="F438" s="64" t="str">
        <f>IF(E438="","",VLOOKUP($A438,LISTADO!$A$6:$F$623,6,0))</f>
        <v/>
      </c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</row>
    <row r="439" spans="1:18" x14ac:dyDescent="0.25">
      <c r="A439" s="81"/>
      <c r="B439" s="63" t="str">
        <f>IF(A439="","",VLOOKUP($A439,LISTADO!$A$6:$F$623589,2,0))</f>
        <v/>
      </c>
      <c r="C439" s="63" t="str">
        <f>IF(B439="","",VLOOKUP($A439,LISTADO!$A$6:$F$623,3,0))</f>
        <v/>
      </c>
      <c r="D439" s="63" t="str">
        <f>IF(C439="","",VLOOKUP($A439,LISTADO!$A$6:$F$623,4,0))</f>
        <v/>
      </c>
      <c r="E439" s="63" t="str">
        <f>IF(D439="","",VLOOKUP($A439,LISTADO!$A$6:$F$623,5,0))</f>
        <v/>
      </c>
      <c r="F439" s="64" t="str">
        <f>IF(E439="","",VLOOKUP($A439,LISTADO!$A$6:$F$623,6,0))</f>
        <v/>
      </c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</row>
    <row r="440" spans="1:18" x14ac:dyDescent="0.25">
      <c r="A440" s="81"/>
      <c r="B440" s="63" t="str">
        <f>IF(A440="","",VLOOKUP($A440,LISTADO!$A$6:$F$623589,2,0))</f>
        <v/>
      </c>
      <c r="C440" s="63" t="str">
        <f>IF(B440="","",VLOOKUP($A440,LISTADO!$A$6:$F$623,3,0))</f>
        <v/>
      </c>
      <c r="D440" s="63" t="str">
        <f>IF(C440="","",VLOOKUP($A440,LISTADO!$A$6:$F$623,4,0))</f>
        <v/>
      </c>
      <c r="E440" s="63" t="str">
        <f>IF(D440="","",VLOOKUP($A440,LISTADO!$A$6:$F$623,5,0))</f>
        <v/>
      </c>
      <c r="F440" s="64" t="str">
        <f>IF(E440="","",VLOOKUP($A440,LISTADO!$A$6:$F$623,6,0))</f>
        <v/>
      </c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</row>
    <row r="441" spans="1:18" x14ac:dyDescent="0.25">
      <c r="A441" s="81"/>
      <c r="B441" s="63" t="str">
        <f>IF(A441="","",VLOOKUP($A441,LISTADO!$A$6:$F$623589,2,0))</f>
        <v/>
      </c>
      <c r="C441" s="63" t="str">
        <f>IF(B441="","",VLOOKUP($A441,LISTADO!$A$6:$F$623,3,0))</f>
        <v/>
      </c>
      <c r="D441" s="63" t="str">
        <f>IF(C441="","",VLOOKUP($A441,LISTADO!$A$6:$F$623,4,0))</f>
        <v/>
      </c>
      <c r="E441" s="63" t="str">
        <f>IF(D441="","",VLOOKUP($A441,LISTADO!$A$6:$F$623,5,0))</f>
        <v/>
      </c>
      <c r="F441" s="64" t="str">
        <f>IF(E441="","",VLOOKUP($A441,LISTADO!$A$6:$F$623,6,0))</f>
        <v/>
      </c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</row>
    <row r="442" spans="1:18" x14ac:dyDescent="0.25">
      <c r="A442" s="81"/>
      <c r="B442" s="63" t="str">
        <f>IF(A442="","",VLOOKUP($A442,LISTADO!$A$6:$F$623589,2,0))</f>
        <v/>
      </c>
      <c r="C442" s="63" t="str">
        <f>IF(B442="","",VLOOKUP($A442,LISTADO!$A$6:$F$623,3,0))</f>
        <v/>
      </c>
      <c r="D442" s="63" t="str">
        <f>IF(C442="","",VLOOKUP($A442,LISTADO!$A$6:$F$623,4,0))</f>
        <v/>
      </c>
      <c r="E442" s="63" t="str">
        <f>IF(D442="","",VLOOKUP($A442,LISTADO!$A$6:$F$623,5,0))</f>
        <v/>
      </c>
      <c r="F442" s="64" t="str">
        <f>IF(E442="","",VLOOKUP($A442,LISTADO!$A$6:$F$623,6,0))</f>
        <v/>
      </c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</row>
    <row r="443" spans="1:18" x14ac:dyDescent="0.25">
      <c r="A443" s="81"/>
      <c r="B443" s="63" t="str">
        <f>IF(A443="","",VLOOKUP($A443,LISTADO!$A$6:$F$623589,2,0))</f>
        <v/>
      </c>
      <c r="C443" s="63" t="str">
        <f>IF(B443="","",VLOOKUP($A443,LISTADO!$A$6:$F$623,3,0))</f>
        <v/>
      </c>
      <c r="D443" s="63" t="str">
        <f>IF(C443="","",VLOOKUP($A443,LISTADO!$A$6:$F$623,4,0))</f>
        <v/>
      </c>
      <c r="E443" s="63" t="str">
        <f>IF(D443="","",VLOOKUP($A443,LISTADO!$A$6:$F$623,5,0))</f>
        <v/>
      </c>
      <c r="F443" s="64" t="str">
        <f>IF(E443="","",VLOOKUP($A443,LISTADO!$A$6:$F$623,6,0))</f>
        <v/>
      </c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</row>
    <row r="444" spans="1:18" x14ac:dyDescent="0.25">
      <c r="A444" s="81"/>
      <c r="B444" s="63" t="str">
        <f>IF(A444="","",VLOOKUP($A444,LISTADO!$A$6:$F$623589,2,0))</f>
        <v/>
      </c>
      <c r="C444" s="63" t="str">
        <f>IF(B444="","",VLOOKUP($A444,LISTADO!$A$6:$F$623,3,0))</f>
        <v/>
      </c>
      <c r="D444" s="63" t="str">
        <f>IF(C444="","",VLOOKUP($A444,LISTADO!$A$6:$F$623,4,0))</f>
        <v/>
      </c>
      <c r="E444" s="63" t="str">
        <f>IF(D444="","",VLOOKUP($A444,LISTADO!$A$6:$F$623,5,0))</f>
        <v/>
      </c>
      <c r="F444" s="64" t="str">
        <f>IF(E444="","",VLOOKUP($A444,LISTADO!$A$6:$F$623,6,0))</f>
        <v/>
      </c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</row>
    <row r="445" spans="1:18" x14ac:dyDescent="0.25">
      <c r="A445" s="81"/>
      <c r="B445" s="63" t="str">
        <f>IF(A445="","",VLOOKUP($A445,LISTADO!$A$6:$F$623589,2,0))</f>
        <v/>
      </c>
      <c r="C445" s="63" t="str">
        <f>IF(B445="","",VLOOKUP($A445,LISTADO!$A$6:$F$623,3,0))</f>
        <v/>
      </c>
      <c r="D445" s="63" t="str">
        <f>IF(C445="","",VLOOKUP($A445,LISTADO!$A$6:$F$623,4,0))</f>
        <v/>
      </c>
      <c r="E445" s="63" t="str">
        <f>IF(D445="","",VLOOKUP($A445,LISTADO!$A$6:$F$623,5,0))</f>
        <v/>
      </c>
      <c r="F445" s="64" t="str">
        <f>IF(E445="","",VLOOKUP($A445,LISTADO!$A$6:$F$623,6,0))</f>
        <v/>
      </c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</row>
    <row r="446" spans="1:18" x14ac:dyDescent="0.25">
      <c r="A446" s="81"/>
      <c r="B446" s="63" t="str">
        <f>IF(A446="","",VLOOKUP($A446,LISTADO!$A$6:$F$623589,2,0))</f>
        <v/>
      </c>
      <c r="C446" s="63" t="str">
        <f>IF(B446="","",VLOOKUP($A446,LISTADO!$A$6:$F$623,3,0))</f>
        <v/>
      </c>
      <c r="D446" s="63" t="str">
        <f>IF(C446="","",VLOOKUP($A446,LISTADO!$A$6:$F$623,4,0))</f>
        <v/>
      </c>
      <c r="E446" s="63" t="str">
        <f>IF(D446="","",VLOOKUP($A446,LISTADO!$A$6:$F$623,5,0))</f>
        <v/>
      </c>
      <c r="F446" s="64" t="str">
        <f>IF(E446="","",VLOOKUP($A446,LISTADO!$A$6:$F$623,6,0))</f>
        <v/>
      </c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</row>
    <row r="447" spans="1:18" x14ac:dyDescent="0.25">
      <c r="A447" s="81"/>
      <c r="B447" s="63" t="str">
        <f>IF(A447="","",VLOOKUP($A447,LISTADO!$A$6:$F$623589,2,0))</f>
        <v/>
      </c>
      <c r="C447" s="63" t="str">
        <f>IF(B447="","",VLOOKUP($A447,LISTADO!$A$6:$F$623,3,0))</f>
        <v/>
      </c>
      <c r="D447" s="63" t="str">
        <f>IF(C447="","",VLOOKUP($A447,LISTADO!$A$6:$F$623,4,0))</f>
        <v/>
      </c>
      <c r="E447" s="63" t="str">
        <f>IF(D447="","",VLOOKUP($A447,LISTADO!$A$6:$F$623,5,0))</f>
        <v/>
      </c>
      <c r="F447" s="64" t="str">
        <f>IF(E447="","",VLOOKUP($A447,LISTADO!$A$6:$F$623,6,0))</f>
        <v/>
      </c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</row>
    <row r="448" spans="1:18" x14ac:dyDescent="0.25">
      <c r="A448" s="81"/>
      <c r="B448" s="63" t="str">
        <f>IF(A448="","",VLOOKUP($A448,LISTADO!$A$6:$F$623589,2,0))</f>
        <v/>
      </c>
      <c r="C448" s="63" t="str">
        <f>IF(B448="","",VLOOKUP($A448,LISTADO!$A$6:$F$623,3,0))</f>
        <v/>
      </c>
      <c r="D448" s="63" t="str">
        <f>IF(C448="","",VLOOKUP($A448,LISTADO!$A$6:$F$623,4,0))</f>
        <v/>
      </c>
      <c r="E448" s="63" t="str">
        <f>IF(D448="","",VLOOKUP($A448,LISTADO!$A$6:$F$623,5,0))</f>
        <v/>
      </c>
      <c r="F448" s="64" t="str">
        <f>IF(E448="","",VLOOKUP($A448,LISTADO!$A$6:$F$623,6,0))</f>
        <v/>
      </c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</row>
    <row r="449" spans="1:18" x14ac:dyDescent="0.25">
      <c r="A449" s="81"/>
      <c r="B449" s="63" t="str">
        <f>IF(A449="","",VLOOKUP($A449,LISTADO!$A$6:$F$623589,2,0))</f>
        <v/>
      </c>
      <c r="C449" s="63" t="str">
        <f>IF(B449="","",VLOOKUP($A449,LISTADO!$A$6:$F$623,3,0))</f>
        <v/>
      </c>
      <c r="D449" s="63" t="str">
        <f>IF(C449="","",VLOOKUP($A449,LISTADO!$A$6:$F$623,4,0))</f>
        <v/>
      </c>
      <c r="E449" s="63" t="str">
        <f>IF(D449="","",VLOOKUP($A449,LISTADO!$A$6:$F$623,5,0))</f>
        <v/>
      </c>
      <c r="F449" s="64" t="str">
        <f>IF(E449="","",VLOOKUP($A449,LISTADO!$A$6:$F$623,6,0))</f>
        <v/>
      </c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</row>
    <row r="450" spans="1:18" x14ac:dyDescent="0.25">
      <c r="A450" s="81"/>
      <c r="B450" s="63" t="str">
        <f>IF(A450="","",VLOOKUP($A450,LISTADO!$A$6:$F$623589,2,0))</f>
        <v/>
      </c>
      <c r="C450" s="63" t="str">
        <f>IF(B450="","",VLOOKUP($A450,LISTADO!$A$6:$F$623,3,0))</f>
        <v/>
      </c>
      <c r="D450" s="63" t="str">
        <f>IF(C450="","",VLOOKUP($A450,LISTADO!$A$6:$F$623,4,0))</f>
        <v/>
      </c>
      <c r="E450" s="63" t="str">
        <f>IF(D450="","",VLOOKUP($A450,LISTADO!$A$6:$F$623,5,0))</f>
        <v/>
      </c>
      <c r="F450" s="64" t="str">
        <f>IF(E450="","",VLOOKUP($A450,LISTADO!$A$6:$F$623,6,0))</f>
        <v/>
      </c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</row>
    <row r="451" spans="1:18" x14ac:dyDescent="0.25">
      <c r="A451" s="81"/>
      <c r="B451" s="63" t="str">
        <f>IF(A451="","",VLOOKUP($A451,LISTADO!$A$6:$F$623589,2,0))</f>
        <v/>
      </c>
      <c r="C451" s="63" t="str">
        <f>IF(B451="","",VLOOKUP($A451,LISTADO!$A$6:$F$623,3,0))</f>
        <v/>
      </c>
      <c r="D451" s="63" t="str">
        <f>IF(C451="","",VLOOKUP($A451,LISTADO!$A$6:$F$623,4,0))</f>
        <v/>
      </c>
      <c r="E451" s="63" t="str">
        <f>IF(D451="","",VLOOKUP($A451,LISTADO!$A$6:$F$623,5,0))</f>
        <v/>
      </c>
      <c r="F451" s="64" t="str">
        <f>IF(E451="","",VLOOKUP($A451,LISTADO!$A$6:$F$623,6,0))</f>
        <v/>
      </c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</row>
    <row r="452" spans="1:18" x14ac:dyDescent="0.25">
      <c r="A452" s="81"/>
      <c r="B452" s="63" t="str">
        <f>IF(A452="","",VLOOKUP($A452,LISTADO!$A$6:$F$623589,2,0))</f>
        <v/>
      </c>
      <c r="C452" s="63" t="str">
        <f>IF(B452="","",VLOOKUP($A452,LISTADO!$A$6:$F$623,3,0))</f>
        <v/>
      </c>
      <c r="D452" s="63" t="str">
        <f>IF(C452="","",VLOOKUP($A452,LISTADO!$A$6:$F$623,4,0))</f>
        <v/>
      </c>
      <c r="E452" s="63" t="str">
        <f>IF(D452="","",VLOOKUP($A452,LISTADO!$A$6:$F$623,5,0))</f>
        <v/>
      </c>
      <c r="F452" s="64" t="str">
        <f>IF(E452="","",VLOOKUP($A452,LISTADO!$A$6:$F$623,6,0))</f>
        <v/>
      </c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</row>
    <row r="453" spans="1:18" x14ac:dyDescent="0.25">
      <c r="A453" s="81"/>
      <c r="B453" s="63" t="str">
        <f>IF(A453="","",VLOOKUP($A453,LISTADO!$A$6:$F$623589,2,0))</f>
        <v/>
      </c>
      <c r="C453" s="63" t="str">
        <f>IF(B453="","",VLOOKUP($A453,LISTADO!$A$6:$F$623,3,0))</f>
        <v/>
      </c>
      <c r="D453" s="63" t="str">
        <f>IF(C453="","",VLOOKUP($A453,LISTADO!$A$6:$F$623,4,0))</f>
        <v/>
      </c>
      <c r="E453" s="63" t="str">
        <f>IF(D453="","",VLOOKUP($A453,LISTADO!$A$6:$F$623,5,0))</f>
        <v/>
      </c>
      <c r="F453" s="64" t="str">
        <f>IF(E453="","",VLOOKUP($A453,LISTADO!$A$6:$F$623,6,0))</f>
        <v/>
      </c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</row>
    <row r="454" spans="1:18" x14ac:dyDescent="0.25">
      <c r="A454" s="81"/>
      <c r="B454" s="63" t="str">
        <f>IF(A454="","",VLOOKUP($A454,LISTADO!$A$6:$F$623589,2,0))</f>
        <v/>
      </c>
      <c r="C454" s="63" t="str">
        <f>IF(B454="","",VLOOKUP($A454,LISTADO!$A$6:$F$623,3,0))</f>
        <v/>
      </c>
      <c r="D454" s="63" t="str">
        <f>IF(C454="","",VLOOKUP($A454,LISTADO!$A$6:$F$623,4,0))</f>
        <v/>
      </c>
      <c r="E454" s="63" t="str">
        <f>IF(D454="","",VLOOKUP($A454,LISTADO!$A$6:$F$623,5,0))</f>
        <v/>
      </c>
      <c r="F454" s="64" t="str">
        <f>IF(E454="","",VLOOKUP($A454,LISTADO!$A$6:$F$623,6,0))</f>
        <v/>
      </c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</row>
    <row r="455" spans="1:18" x14ac:dyDescent="0.25">
      <c r="A455" s="81"/>
      <c r="B455" s="63" t="str">
        <f>IF(A455="","",VLOOKUP($A455,LISTADO!$A$6:$F$623589,2,0))</f>
        <v/>
      </c>
      <c r="C455" s="63" t="str">
        <f>IF(B455="","",VLOOKUP($A455,LISTADO!$A$6:$F$623,3,0))</f>
        <v/>
      </c>
      <c r="D455" s="63" t="str">
        <f>IF(C455="","",VLOOKUP($A455,LISTADO!$A$6:$F$623,4,0))</f>
        <v/>
      </c>
      <c r="E455" s="63" t="str">
        <f>IF(D455="","",VLOOKUP($A455,LISTADO!$A$6:$F$623,5,0))</f>
        <v/>
      </c>
      <c r="F455" s="64" t="str">
        <f>IF(E455="","",VLOOKUP($A455,LISTADO!$A$6:$F$623,6,0))</f>
        <v/>
      </c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</row>
    <row r="456" spans="1:18" x14ac:dyDescent="0.25">
      <c r="A456" s="81"/>
      <c r="B456" s="63" t="str">
        <f>IF(A456="","",VLOOKUP($A456,LISTADO!$A$6:$F$623589,2,0))</f>
        <v/>
      </c>
      <c r="C456" s="63" t="str">
        <f>IF(B456="","",VLOOKUP($A456,LISTADO!$A$6:$F$623,3,0))</f>
        <v/>
      </c>
      <c r="D456" s="63" t="str">
        <f>IF(C456="","",VLOOKUP($A456,LISTADO!$A$6:$F$623,4,0))</f>
        <v/>
      </c>
      <c r="E456" s="63" t="str">
        <f>IF(D456="","",VLOOKUP($A456,LISTADO!$A$6:$F$623,5,0))</f>
        <v/>
      </c>
      <c r="F456" s="64" t="str">
        <f>IF(E456="","",VLOOKUP($A456,LISTADO!$A$6:$F$623,6,0))</f>
        <v/>
      </c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</row>
    <row r="457" spans="1:18" x14ac:dyDescent="0.25">
      <c r="A457" s="81"/>
      <c r="B457" s="63" t="str">
        <f>IF(A457="","",VLOOKUP($A457,LISTADO!$A$6:$F$623589,2,0))</f>
        <v/>
      </c>
      <c r="C457" s="63" t="str">
        <f>IF(B457="","",VLOOKUP($A457,LISTADO!$A$6:$F$623,3,0))</f>
        <v/>
      </c>
      <c r="D457" s="63" t="str">
        <f>IF(C457="","",VLOOKUP($A457,LISTADO!$A$6:$F$623,4,0))</f>
        <v/>
      </c>
      <c r="E457" s="63" t="str">
        <f>IF(D457="","",VLOOKUP($A457,LISTADO!$A$6:$F$623,5,0))</f>
        <v/>
      </c>
      <c r="F457" s="64" t="str">
        <f>IF(E457="","",VLOOKUP($A457,LISTADO!$A$6:$F$623,6,0))</f>
        <v/>
      </c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</row>
    <row r="458" spans="1:18" x14ac:dyDescent="0.25">
      <c r="A458" s="81"/>
      <c r="B458" s="63" t="str">
        <f>IF(A458="","",VLOOKUP($A458,LISTADO!$A$6:$F$623589,2,0))</f>
        <v/>
      </c>
      <c r="C458" s="63" t="str">
        <f>IF(B458="","",VLOOKUP($A458,LISTADO!$A$6:$F$623,3,0))</f>
        <v/>
      </c>
      <c r="D458" s="63" t="str">
        <f>IF(C458="","",VLOOKUP($A458,LISTADO!$A$6:$F$623,4,0))</f>
        <v/>
      </c>
      <c r="E458" s="63" t="str">
        <f>IF(D458="","",VLOOKUP($A458,LISTADO!$A$6:$F$623,5,0))</f>
        <v/>
      </c>
      <c r="F458" s="64" t="str">
        <f>IF(E458="","",VLOOKUP($A458,LISTADO!$A$6:$F$623,6,0))</f>
        <v/>
      </c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</row>
    <row r="459" spans="1:18" x14ac:dyDescent="0.25">
      <c r="A459" s="81"/>
      <c r="B459" s="63" t="str">
        <f>IF(A459="","",VLOOKUP($A459,LISTADO!$A$6:$F$623589,2,0))</f>
        <v/>
      </c>
      <c r="C459" s="63" t="str">
        <f>IF(B459="","",VLOOKUP($A459,LISTADO!$A$6:$F$623,3,0))</f>
        <v/>
      </c>
      <c r="D459" s="63" t="str">
        <f>IF(C459="","",VLOOKUP($A459,LISTADO!$A$6:$F$623,4,0))</f>
        <v/>
      </c>
      <c r="E459" s="63" t="str">
        <f>IF(D459="","",VLOOKUP($A459,LISTADO!$A$6:$F$623,5,0))</f>
        <v/>
      </c>
      <c r="F459" s="64" t="str">
        <f>IF(E459="","",VLOOKUP($A459,LISTADO!$A$6:$F$623,6,0))</f>
        <v/>
      </c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</row>
    <row r="460" spans="1:18" x14ac:dyDescent="0.25">
      <c r="A460" s="81"/>
      <c r="B460" s="63" t="str">
        <f>IF(A460="","",VLOOKUP($A460,LISTADO!$A$6:$F$623589,2,0))</f>
        <v/>
      </c>
      <c r="C460" s="63" t="str">
        <f>IF(B460="","",VLOOKUP($A460,LISTADO!$A$6:$F$623,3,0))</f>
        <v/>
      </c>
      <c r="D460" s="63" t="str">
        <f>IF(C460="","",VLOOKUP($A460,LISTADO!$A$6:$F$623,4,0))</f>
        <v/>
      </c>
      <c r="E460" s="63" t="str">
        <f>IF(D460="","",VLOOKUP($A460,LISTADO!$A$6:$F$623,5,0))</f>
        <v/>
      </c>
      <c r="F460" s="64" t="str">
        <f>IF(E460="","",VLOOKUP($A460,LISTADO!$A$6:$F$623,6,0))</f>
        <v/>
      </c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</row>
    <row r="461" spans="1:18" x14ac:dyDescent="0.25">
      <c r="A461" s="81"/>
      <c r="B461" s="63" t="str">
        <f>IF(A461="","",VLOOKUP($A461,LISTADO!$A$6:$F$623589,2,0))</f>
        <v/>
      </c>
      <c r="C461" s="63" t="str">
        <f>IF(B461="","",VLOOKUP($A461,LISTADO!$A$6:$F$623,3,0))</f>
        <v/>
      </c>
      <c r="D461" s="63" t="str">
        <f>IF(C461="","",VLOOKUP($A461,LISTADO!$A$6:$F$623,4,0))</f>
        <v/>
      </c>
      <c r="E461" s="63" t="str">
        <f>IF(D461="","",VLOOKUP($A461,LISTADO!$A$6:$F$623,5,0))</f>
        <v/>
      </c>
      <c r="F461" s="64" t="str">
        <f>IF(E461="","",VLOOKUP($A461,LISTADO!$A$6:$F$623,6,0))</f>
        <v/>
      </c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</row>
    <row r="462" spans="1:18" x14ac:dyDescent="0.25">
      <c r="A462" s="81"/>
      <c r="B462" s="63" t="str">
        <f>IF(A462="","",VLOOKUP($A462,LISTADO!$A$6:$F$623589,2,0))</f>
        <v/>
      </c>
      <c r="C462" s="63" t="str">
        <f>IF(B462="","",VLOOKUP($A462,LISTADO!$A$6:$F$623,3,0))</f>
        <v/>
      </c>
      <c r="D462" s="63" t="str">
        <f>IF(C462="","",VLOOKUP($A462,LISTADO!$A$6:$F$623,4,0))</f>
        <v/>
      </c>
      <c r="E462" s="63" t="str">
        <f>IF(D462="","",VLOOKUP($A462,LISTADO!$A$6:$F$623,5,0))</f>
        <v/>
      </c>
      <c r="F462" s="64" t="str">
        <f>IF(E462="","",VLOOKUP($A462,LISTADO!$A$6:$F$623,6,0))</f>
        <v/>
      </c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</row>
    <row r="463" spans="1:18" x14ac:dyDescent="0.25">
      <c r="A463" s="81"/>
      <c r="B463" s="63" t="str">
        <f>IF(A463="","",VLOOKUP($A463,LISTADO!$A$6:$F$623589,2,0))</f>
        <v/>
      </c>
      <c r="C463" s="63" t="str">
        <f>IF(B463="","",VLOOKUP($A463,LISTADO!$A$6:$F$623,3,0))</f>
        <v/>
      </c>
      <c r="D463" s="63" t="str">
        <f>IF(C463="","",VLOOKUP($A463,LISTADO!$A$6:$F$623,4,0))</f>
        <v/>
      </c>
      <c r="E463" s="63" t="str">
        <f>IF(D463="","",VLOOKUP($A463,LISTADO!$A$6:$F$623,5,0))</f>
        <v/>
      </c>
      <c r="F463" s="64" t="str">
        <f>IF(E463="","",VLOOKUP($A463,LISTADO!$A$6:$F$623,6,0))</f>
        <v/>
      </c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</row>
    <row r="464" spans="1:18" x14ac:dyDescent="0.25">
      <c r="A464" s="81"/>
      <c r="B464" s="63" t="str">
        <f>IF(A464="","",VLOOKUP($A464,LISTADO!$A$6:$F$623589,2,0))</f>
        <v/>
      </c>
      <c r="C464" s="63" t="str">
        <f>IF(B464="","",VLOOKUP($A464,LISTADO!$A$6:$F$623,3,0))</f>
        <v/>
      </c>
      <c r="D464" s="63" t="str">
        <f>IF(C464="","",VLOOKUP($A464,LISTADO!$A$6:$F$623,4,0))</f>
        <v/>
      </c>
      <c r="E464" s="63" t="str">
        <f>IF(D464="","",VLOOKUP($A464,LISTADO!$A$6:$F$623,5,0))</f>
        <v/>
      </c>
      <c r="F464" s="64" t="str">
        <f>IF(E464="","",VLOOKUP($A464,LISTADO!$A$6:$F$623,6,0))</f>
        <v/>
      </c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</row>
    <row r="465" spans="1:18" x14ac:dyDescent="0.25">
      <c r="A465" s="81"/>
      <c r="B465" s="63" t="str">
        <f>IF(A465="","",VLOOKUP($A465,LISTADO!$A$6:$F$623589,2,0))</f>
        <v/>
      </c>
      <c r="C465" s="63" t="str">
        <f>IF(B465="","",VLOOKUP($A465,LISTADO!$A$6:$F$623,3,0))</f>
        <v/>
      </c>
      <c r="D465" s="63" t="str">
        <f>IF(C465="","",VLOOKUP($A465,LISTADO!$A$6:$F$623,4,0))</f>
        <v/>
      </c>
      <c r="E465" s="63" t="str">
        <f>IF(D465="","",VLOOKUP($A465,LISTADO!$A$6:$F$623,5,0))</f>
        <v/>
      </c>
      <c r="F465" s="64" t="str">
        <f>IF(E465="","",VLOOKUP($A465,LISTADO!$A$6:$F$623,6,0))</f>
        <v/>
      </c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</row>
    <row r="466" spans="1:18" x14ac:dyDescent="0.25">
      <c r="A466" s="81"/>
      <c r="B466" s="63" t="str">
        <f>IF(A466="","",VLOOKUP($A466,LISTADO!$A$6:$F$623589,2,0))</f>
        <v/>
      </c>
      <c r="C466" s="63" t="str">
        <f>IF(B466="","",VLOOKUP($A466,LISTADO!$A$6:$F$623,3,0))</f>
        <v/>
      </c>
      <c r="D466" s="63" t="str">
        <f>IF(C466="","",VLOOKUP($A466,LISTADO!$A$6:$F$623,4,0))</f>
        <v/>
      </c>
      <c r="E466" s="63" t="str">
        <f>IF(D466="","",VLOOKUP($A466,LISTADO!$A$6:$F$623,5,0))</f>
        <v/>
      </c>
      <c r="F466" s="64" t="str">
        <f>IF(E466="","",VLOOKUP($A466,LISTADO!$A$6:$F$623,6,0))</f>
        <v/>
      </c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</row>
    <row r="467" spans="1:18" x14ac:dyDescent="0.25">
      <c r="A467" s="81"/>
      <c r="B467" s="63" t="str">
        <f>IF(A467="","",VLOOKUP($A467,LISTADO!$A$6:$F$623589,2,0))</f>
        <v/>
      </c>
      <c r="C467" s="63" t="str">
        <f>IF(B467="","",VLOOKUP($A467,LISTADO!$A$6:$F$623,3,0))</f>
        <v/>
      </c>
      <c r="D467" s="63" t="str">
        <f>IF(C467="","",VLOOKUP($A467,LISTADO!$A$6:$F$623,4,0))</f>
        <v/>
      </c>
      <c r="E467" s="63" t="str">
        <f>IF(D467="","",VLOOKUP($A467,LISTADO!$A$6:$F$623,5,0))</f>
        <v/>
      </c>
      <c r="F467" s="64" t="str">
        <f>IF(E467="","",VLOOKUP($A467,LISTADO!$A$6:$F$623,6,0))</f>
        <v/>
      </c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</row>
    <row r="468" spans="1:18" x14ac:dyDescent="0.25">
      <c r="A468" s="81"/>
      <c r="B468" s="63" t="str">
        <f>IF(A468="","",VLOOKUP($A468,LISTADO!$A$6:$F$623589,2,0))</f>
        <v/>
      </c>
      <c r="C468" s="63" t="str">
        <f>IF(B468="","",VLOOKUP($A468,LISTADO!$A$6:$F$623,3,0))</f>
        <v/>
      </c>
      <c r="D468" s="63" t="str">
        <f>IF(C468="","",VLOOKUP($A468,LISTADO!$A$6:$F$623,4,0))</f>
        <v/>
      </c>
      <c r="E468" s="63" t="str">
        <f>IF(D468="","",VLOOKUP($A468,LISTADO!$A$6:$F$623,5,0))</f>
        <v/>
      </c>
      <c r="F468" s="64" t="str">
        <f>IF(E468="","",VLOOKUP($A468,LISTADO!$A$6:$F$623,6,0))</f>
        <v/>
      </c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</row>
    <row r="469" spans="1:18" x14ac:dyDescent="0.25">
      <c r="A469" s="81"/>
      <c r="B469" s="63" t="str">
        <f>IF(A469="","",VLOOKUP($A469,LISTADO!$A$6:$F$623589,2,0))</f>
        <v/>
      </c>
      <c r="C469" s="63" t="str">
        <f>IF(B469="","",VLOOKUP($A469,LISTADO!$A$6:$F$623,3,0))</f>
        <v/>
      </c>
      <c r="D469" s="63" t="str">
        <f>IF(C469="","",VLOOKUP($A469,LISTADO!$A$6:$F$623,4,0))</f>
        <v/>
      </c>
      <c r="E469" s="63" t="str">
        <f>IF(D469="","",VLOOKUP($A469,LISTADO!$A$6:$F$623,5,0))</f>
        <v/>
      </c>
      <c r="F469" s="64" t="str">
        <f>IF(E469="","",VLOOKUP($A469,LISTADO!$A$6:$F$623,6,0))</f>
        <v/>
      </c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</row>
    <row r="470" spans="1:18" x14ac:dyDescent="0.25">
      <c r="A470" s="81"/>
      <c r="B470" s="63" t="str">
        <f>IF(A470="","",VLOOKUP($A470,LISTADO!$A$6:$F$623589,2,0))</f>
        <v/>
      </c>
      <c r="C470" s="63" t="str">
        <f>IF(B470="","",VLOOKUP($A470,LISTADO!$A$6:$F$623,3,0))</f>
        <v/>
      </c>
      <c r="D470" s="63" t="str">
        <f>IF(C470="","",VLOOKUP($A470,LISTADO!$A$6:$F$623,4,0))</f>
        <v/>
      </c>
      <c r="E470" s="63" t="str">
        <f>IF(D470="","",VLOOKUP($A470,LISTADO!$A$6:$F$623,5,0))</f>
        <v/>
      </c>
      <c r="F470" s="64" t="str">
        <f>IF(E470="","",VLOOKUP($A470,LISTADO!$A$6:$F$623,6,0))</f>
        <v/>
      </c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</row>
    <row r="471" spans="1:18" x14ac:dyDescent="0.25">
      <c r="A471" s="81"/>
      <c r="B471" s="63" t="str">
        <f>IF(A471="","",VLOOKUP($A471,LISTADO!$A$6:$F$623589,2,0))</f>
        <v/>
      </c>
      <c r="C471" s="63" t="str">
        <f>IF(B471="","",VLOOKUP($A471,LISTADO!$A$6:$F$623,3,0))</f>
        <v/>
      </c>
      <c r="D471" s="63" t="str">
        <f>IF(C471="","",VLOOKUP($A471,LISTADO!$A$6:$F$623,4,0))</f>
        <v/>
      </c>
      <c r="E471" s="63" t="str">
        <f>IF(D471="","",VLOOKUP($A471,LISTADO!$A$6:$F$623,5,0))</f>
        <v/>
      </c>
      <c r="F471" s="64" t="str">
        <f>IF(E471="","",VLOOKUP($A471,LISTADO!$A$6:$F$623,6,0))</f>
        <v/>
      </c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</row>
    <row r="472" spans="1:18" x14ac:dyDescent="0.25">
      <c r="A472" s="81"/>
      <c r="B472" s="63" t="str">
        <f>IF(A472="","",VLOOKUP($A472,LISTADO!$A$6:$F$623589,2,0))</f>
        <v/>
      </c>
      <c r="C472" s="63" t="str">
        <f>IF(B472="","",VLOOKUP($A472,LISTADO!$A$6:$F$623,3,0))</f>
        <v/>
      </c>
      <c r="D472" s="63" t="str">
        <f>IF(C472="","",VLOOKUP($A472,LISTADO!$A$6:$F$623,4,0))</f>
        <v/>
      </c>
      <c r="E472" s="63" t="str">
        <f>IF(D472="","",VLOOKUP($A472,LISTADO!$A$6:$F$623,5,0))</f>
        <v/>
      </c>
      <c r="F472" s="64" t="str">
        <f>IF(E472="","",VLOOKUP($A472,LISTADO!$A$6:$F$623,6,0))</f>
        <v/>
      </c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</row>
    <row r="473" spans="1:18" x14ac:dyDescent="0.25">
      <c r="A473" s="81"/>
      <c r="B473" s="63" t="str">
        <f>IF(A473="","",VLOOKUP($A473,LISTADO!$A$6:$F$623589,2,0))</f>
        <v/>
      </c>
      <c r="C473" s="63" t="str">
        <f>IF(B473="","",VLOOKUP($A473,LISTADO!$A$6:$F$623,3,0))</f>
        <v/>
      </c>
      <c r="D473" s="63" t="str">
        <f>IF(C473="","",VLOOKUP($A473,LISTADO!$A$6:$F$623,4,0))</f>
        <v/>
      </c>
      <c r="E473" s="63" t="str">
        <f>IF(D473="","",VLOOKUP($A473,LISTADO!$A$6:$F$623,5,0))</f>
        <v/>
      </c>
      <c r="F473" s="64" t="str">
        <f>IF(E473="","",VLOOKUP($A473,LISTADO!$A$6:$F$623,6,0))</f>
        <v/>
      </c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</row>
    <row r="474" spans="1:18" x14ac:dyDescent="0.25">
      <c r="A474" s="81"/>
      <c r="B474" s="63" t="str">
        <f>IF(A474="","",VLOOKUP($A474,LISTADO!$A$6:$F$623589,2,0))</f>
        <v/>
      </c>
      <c r="C474" s="63" t="str">
        <f>IF(B474="","",VLOOKUP($A474,LISTADO!$A$6:$F$623,3,0))</f>
        <v/>
      </c>
      <c r="D474" s="63" t="str">
        <f>IF(C474="","",VLOOKUP($A474,LISTADO!$A$6:$F$623,4,0))</f>
        <v/>
      </c>
      <c r="E474" s="63" t="str">
        <f>IF(D474="","",VLOOKUP($A474,LISTADO!$A$6:$F$623,5,0))</f>
        <v/>
      </c>
      <c r="F474" s="64" t="str">
        <f>IF(E474="","",VLOOKUP($A474,LISTADO!$A$6:$F$623,6,0))</f>
        <v/>
      </c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</row>
    <row r="475" spans="1:18" x14ac:dyDescent="0.25">
      <c r="A475" s="81"/>
      <c r="B475" s="63" t="str">
        <f>IF(A475="","",VLOOKUP($A475,LISTADO!$A$6:$F$623589,2,0))</f>
        <v/>
      </c>
      <c r="C475" s="63" t="str">
        <f>IF(B475="","",VLOOKUP($A475,LISTADO!$A$6:$F$623,3,0))</f>
        <v/>
      </c>
      <c r="D475" s="63" t="str">
        <f>IF(C475="","",VLOOKUP($A475,LISTADO!$A$6:$F$623,4,0))</f>
        <v/>
      </c>
      <c r="E475" s="63" t="str">
        <f>IF(D475="","",VLOOKUP($A475,LISTADO!$A$6:$F$623,5,0))</f>
        <v/>
      </c>
      <c r="F475" s="64" t="str">
        <f>IF(E475="","",VLOOKUP($A475,LISTADO!$A$6:$F$623,6,0))</f>
        <v/>
      </c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</row>
    <row r="476" spans="1:18" x14ac:dyDescent="0.25">
      <c r="A476" s="81"/>
      <c r="B476" s="63" t="str">
        <f>IF(A476="","",VLOOKUP($A476,LISTADO!$A$6:$F$623589,2,0))</f>
        <v/>
      </c>
      <c r="C476" s="63" t="str">
        <f>IF(B476="","",VLOOKUP($A476,LISTADO!$A$6:$F$623,3,0))</f>
        <v/>
      </c>
      <c r="D476" s="63" t="str">
        <f>IF(C476="","",VLOOKUP($A476,LISTADO!$A$6:$F$623,4,0))</f>
        <v/>
      </c>
      <c r="E476" s="63" t="str">
        <f>IF(D476="","",VLOOKUP($A476,LISTADO!$A$6:$F$623,5,0))</f>
        <v/>
      </c>
      <c r="F476" s="64" t="str">
        <f>IF(E476="","",VLOOKUP($A476,LISTADO!$A$6:$F$623,6,0))</f>
        <v/>
      </c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</row>
    <row r="477" spans="1:18" x14ac:dyDescent="0.25">
      <c r="A477" s="81"/>
      <c r="B477" s="63" t="str">
        <f>IF(A477="","",VLOOKUP($A477,LISTADO!$A$6:$F$623589,2,0))</f>
        <v/>
      </c>
      <c r="C477" s="63" t="str">
        <f>IF(B477="","",VLOOKUP($A477,LISTADO!$A$6:$F$623,3,0))</f>
        <v/>
      </c>
      <c r="D477" s="63" t="str">
        <f>IF(C477="","",VLOOKUP($A477,LISTADO!$A$6:$F$623,4,0))</f>
        <v/>
      </c>
      <c r="E477" s="63" t="str">
        <f>IF(D477="","",VLOOKUP($A477,LISTADO!$A$6:$F$623,5,0))</f>
        <v/>
      </c>
      <c r="F477" s="64" t="str">
        <f>IF(E477="","",VLOOKUP($A477,LISTADO!$A$6:$F$623,6,0))</f>
        <v/>
      </c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</row>
    <row r="478" spans="1:18" x14ac:dyDescent="0.25">
      <c r="A478" s="81"/>
      <c r="B478" s="63" t="str">
        <f>IF(A478="","",VLOOKUP($A478,LISTADO!$A$6:$F$623589,2,0))</f>
        <v/>
      </c>
      <c r="C478" s="63" t="str">
        <f>IF(B478="","",VLOOKUP($A478,LISTADO!$A$6:$F$623,3,0))</f>
        <v/>
      </c>
      <c r="D478" s="63" t="str">
        <f>IF(C478="","",VLOOKUP($A478,LISTADO!$A$6:$F$623,4,0))</f>
        <v/>
      </c>
      <c r="E478" s="63" t="str">
        <f>IF(D478="","",VLOOKUP($A478,LISTADO!$A$6:$F$623,5,0))</f>
        <v/>
      </c>
      <c r="F478" s="64" t="str">
        <f>IF(E478="","",VLOOKUP($A478,LISTADO!$A$6:$F$623,6,0))</f>
        <v/>
      </c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</row>
    <row r="479" spans="1:18" x14ac:dyDescent="0.25">
      <c r="A479" s="81"/>
      <c r="B479" s="63" t="str">
        <f>IF(A479="","",VLOOKUP($A479,LISTADO!$A$6:$F$623589,2,0))</f>
        <v/>
      </c>
      <c r="C479" s="63" t="str">
        <f>IF(B479="","",VLOOKUP($A479,LISTADO!$A$6:$F$623,3,0))</f>
        <v/>
      </c>
      <c r="D479" s="63" t="str">
        <f>IF(C479="","",VLOOKUP($A479,LISTADO!$A$6:$F$623,4,0))</f>
        <v/>
      </c>
      <c r="E479" s="63" t="str">
        <f>IF(D479="","",VLOOKUP($A479,LISTADO!$A$6:$F$623,5,0))</f>
        <v/>
      </c>
      <c r="F479" s="64" t="str">
        <f>IF(E479="","",VLOOKUP($A479,LISTADO!$A$6:$F$623,6,0))</f>
        <v/>
      </c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</row>
    <row r="480" spans="1:18" x14ac:dyDescent="0.25">
      <c r="A480" s="81"/>
      <c r="B480" s="63" t="str">
        <f>IF(A480="","",VLOOKUP($A480,LISTADO!$A$6:$F$623589,2,0))</f>
        <v/>
      </c>
      <c r="C480" s="63" t="str">
        <f>IF(B480="","",VLOOKUP($A480,LISTADO!$A$6:$F$623,3,0))</f>
        <v/>
      </c>
      <c r="D480" s="63" t="str">
        <f>IF(C480="","",VLOOKUP($A480,LISTADO!$A$6:$F$623,4,0))</f>
        <v/>
      </c>
      <c r="E480" s="63" t="str">
        <f>IF(D480="","",VLOOKUP($A480,LISTADO!$A$6:$F$623,5,0))</f>
        <v/>
      </c>
      <c r="F480" s="64" t="str">
        <f>IF(E480="","",VLOOKUP($A480,LISTADO!$A$6:$F$623,6,0))</f>
        <v/>
      </c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</row>
    <row r="481" spans="1:18" x14ac:dyDescent="0.25">
      <c r="A481" s="81"/>
      <c r="B481" s="63" t="str">
        <f>IF(A481="","",VLOOKUP($A481,LISTADO!$A$6:$F$623589,2,0))</f>
        <v/>
      </c>
      <c r="C481" s="63" t="str">
        <f>IF(B481="","",VLOOKUP($A481,LISTADO!$A$6:$F$623,3,0))</f>
        <v/>
      </c>
      <c r="D481" s="63" t="str">
        <f>IF(C481="","",VLOOKUP($A481,LISTADO!$A$6:$F$623,4,0))</f>
        <v/>
      </c>
      <c r="E481" s="63" t="str">
        <f>IF(D481="","",VLOOKUP($A481,LISTADO!$A$6:$F$623,5,0))</f>
        <v/>
      </c>
      <c r="F481" s="64" t="str">
        <f>IF(E481="","",VLOOKUP($A481,LISTADO!$A$6:$F$623,6,0))</f>
        <v/>
      </c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</row>
    <row r="482" spans="1:18" x14ac:dyDescent="0.25">
      <c r="A482" s="81"/>
      <c r="B482" s="63" t="str">
        <f>IF(A482="","",VLOOKUP($A482,LISTADO!$A$6:$F$623589,2,0))</f>
        <v/>
      </c>
      <c r="C482" s="63" t="str">
        <f>IF(B482="","",VLOOKUP($A482,LISTADO!$A$6:$F$623,3,0))</f>
        <v/>
      </c>
      <c r="D482" s="63" t="str">
        <f>IF(C482="","",VLOOKUP($A482,LISTADO!$A$6:$F$623,4,0))</f>
        <v/>
      </c>
      <c r="E482" s="63" t="str">
        <f>IF(D482="","",VLOOKUP($A482,LISTADO!$A$6:$F$623,5,0))</f>
        <v/>
      </c>
      <c r="F482" s="64" t="str">
        <f>IF(E482="","",VLOOKUP($A482,LISTADO!$A$6:$F$623,6,0))</f>
        <v/>
      </c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</row>
    <row r="483" spans="1:18" x14ac:dyDescent="0.25">
      <c r="A483" s="81"/>
      <c r="B483" s="63" t="str">
        <f>IF(A483="","",VLOOKUP($A483,LISTADO!$A$6:$F$623589,2,0))</f>
        <v/>
      </c>
      <c r="C483" s="63" t="str">
        <f>IF(B483="","",VLOOKUP($A483,LISTADO!$A$6:$F$623,3,0))</f>
        <v/>
      </c>
      <c r="D483" s="63" t="str">
        <f>IF(C483="","",VLOOKUP($A483,LISTADO!$A$6:$F$623,4,0))</f>
        <v/>
      </c>
      <c r="E483" s="63" t="str">
        <f>IF(D483="","",VLOOKUP($A483,LISTADO!$A$6:$F$623,5,0))</f>
        <v/>
      </c>
      <c r="F483" s="64" t="str">
        <f>IF(E483="","",VLOOKUP($A483,LISTADO!$A$6:$F$623,6,0))</f>
        <v/>
      </c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</row>
    <row r="484" spans="1:18" x14ac:dyDescent="0.25">
      <c r="A484" s="81"/>
      <c r="B484" s="63" t="str">
        <f>IF(A484="","",VLOOKUP($A484,LISTADO!$A$6:$F$623589,2,0))</f>
        <v/>
      </c>
      <c r="C484" s="63" t="str">
        <f>IF(B484="","",VLOOKUP($A484,LISTADO!$A$6:$F$623,3,0))</f>
        <v/>
      </c>
      <c r="D484" s="63" t="str">
        <f>IF(C484="","",VLOOKUP($A484,LISTADO!$A$6:$F$623,4,0))</f>
        <v/>
      </c>
      <c r="E484" s="63" t="str">
        <f>IF(D484="","",VLOOKUP($A484,LISTADO!$A$6:$F$623,5,0))</f>
        <v/>
      </c>
      <c r="F484" s="64" t="str">
        <f>IF(E484="","",VLOOKUP($A484,LISTADO!$A$6:$F$623,6,0))</f>
        <v/>
      </c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</row>
    <row r="485" spans="1:18" x14ac:dyDescent="0.25">
      <c r="A485" s="81"/>
      <c r="B485" s="63" t="str">
        <f>IF(A485="","",VLOOKUP($A485,LISTADO!$A$6:$F$623589,2,0))</f>
        <v/>
      </c>
      <c r="C485" s="63" t="str">
        <f>IF(B485="","",VLOOKUP($A485,LISTADO!$A$6:$F$623,3,0))</f>
        <v/>
      </c>
      <c r="D485" s="63" t="str">
        <f>IF(C485="","",VLOOKUP($A485,LISTADO!$A$6:$F$623,4,0))</f>
        <v/>
      </c>
      <c r="E485" s="63" t="str">
        <f>IF(D485="","",VLOOKUP($A485,LISTADO!$A$6:$F$623,5,0))</f>
        <v/>
      </c>
      <c r="F485" s="64" t="str">
        <f>IF(E485="","",VLOOKUP($A485,LISTADO!$A$6:$F$623,6,0))</f>
        <v/>
      </c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</row>
    <row r="486" spans="1:18" x14ac:dyDescent="0.25">
      <c r="A486" s="81"/>
      <c r="B486" s="63" t="str">
        <f>IF(A486="","",VLOOKUP($A486,LISTADO!$A$6:$F$623589,2,0))</f>
        <v/>
      </c>
      <c r="C486" s="63" t="str">
        <f>IF(B486="","",VLOOKUP($A486,LISTADO!$A$6:$F$623,3,0))</f>
        <v/>
      </c>
      <c r="D486" s="63" t="str">
        <f>IF(C486="","",VLOOKUP($A486,LISTADO!$A$6:$F$623,4,0))</f>
        <v/>
      </c>
      <c r="E486" s="63" t="str">
        <f>IF(D486="","",VLOOKUP($A486,LISTADO!$A$6:$F$623,5,0))</f>
        <v/>
      </c>
      <c r="F486" s="64" t="str">
        <f>IF(E486="","",VLOOKUP($A486,LISTADO!$A$6:$F$623,6,0))</f>
        <v/>
      </c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</row>
    <row r="487" spans="1:18" x14ac:dyDescent="0.25">
      <c r="A487" s="81"/>
      <c r="B487" s="63" t="str">
        <f>IF(A487="","",VLOOKUP($A487,LISTADO!$A$6:$F$623589,2,0))</f>
        <v/>
      </c>
      <c r="C487" s="63" t="str">
        <f>IF(B487="","",VLOOKUP($A487,LISTADO!$A$6:$F$623,3,0))</f>
        <v/>
      </c>
      <c r="D487" s="63" t="str">
        <f>IF(C487="","",VLOOKUP($A487,LISTADO!$A$6:$F$623,4,0))</f>
        <v/>
      </c>
      <c r="E487" s="63" t="str">
        <f>IF(D487="","",VLOOKUP($A487,LISTADO!$A$6:$F$623,5,0))</f>
        <v/>
      </c>
      <c r="F487" s="64" t="str">
        <f>IF(E487="","",VLOOKUP($A487,LISTADO!$A$6:$F$623,6,0))</f>
        <v/>
      </c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</row>
    <row r="488" spans="1:18" x14ac:dyDescent="0.25">
      <c r="A488" s="81"/>
      <c r="B488" s="63" t="str">
        <f>IF(A488="","",VLOOKUP($A488,LISTADO!$A$6:$F$623589,2,0))</f>
        <v/>
      </c>
      <c r="C488" s="63" t="str">
        <f>IF(B488="","",VLOOKUP($A488,LISTADO!$A$6:$F$623,3,0))</f>
        <v/>
      </c>
      <c r="D488" s="63" t="str">
        <f>IF(C488="","",VLOOKUP($A488,LISTADO!$A$6:$F$623,4,0))</f>
        <v/>
      </c>
      <c r="E488" s="63" t="str">
        <f>IF(D488="","",VLOOKUP($A488,LISTADO!$A$6:$F$623,5,0))</f>
        <v/>
      </c>
      <c r="F488" s="64" t="str">
        <f>IF(E488="","",VLOOKUP($A488,LISTADO!$A$6:$F$623,6,0))</f>
        <v/>
      </c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</row>
    <row r="489" spans="1:18" x14ac:dyDescent="0.25">
      <c r="A489" s="81"/>
      <c r="B489" s="63" t="str">
        <f>IF(A489="","",VLOOKUP($A489,LISTADO!$A$6:$F$623589,2,0))</f>
        <v/>
      </c>
      <c r="C489" s="63" t="str">
        <f>IF(B489="","",VLOOKUP($A489,LISTADO!$A$6:$F$623,3,0))</f>
        <v/>
      </c>
      <c r="D489" s="63" t="str">
        <f>IF(C489="","",VLOOKUP($A489,LISTADO!$A$6:$F$623,4,0))</f>
        <v/>
      </c>
      <c r="E489" s="63" t="str">
        <f>IF(D489="","",VLOOKUP($A489,LISTADO!$A$6:$F$623,5,0))</f>
        <v/>
      </c>
      <c r="F489" s="64" t="str">
        <f>IF(E489="","",VLOOKUP($A489,LISTADO!$A$6:$F$623,6,0))</f>
        <v/>
      </c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</row>
    <row r="490" spans="1:18" x14ac:dyDescent="0.25">
      <c r="A490" s="81"/>
      <c r="B490" s="63" t="str">
        <f>IF(A490="","",VLOOKUP($A490,LISTADO!$A$6:$F$623589,2,0))</f>
        <v/>
      </c>
      <c r="C490" s="63" t="str">
        <f>IF(B490="","",VLOOKUP($A490,LISTADO!$A$6:$F$623,3,0))</f>
        <v/>
      </c>
      <c r="D490" s="63" t="str">
        <f>IF(C490="","",VLOOKUP($A490,LISTADO!$A$6:$F$623,4,0))</f>
        <v/>
      </c>
      <c r="E490" s="63" t="str">
        <f>IF(D490="","",VLOOKUP($A490,LISTADO!$A$6:$F$623,5,0))</f>
        <v/>
      </c>
      <c r="F490" s="64" t="str">
        <f>IF(E490="","",VLOOKUP($A490,LISTADO!$A$6:$F$623,6,0))</f>
        <v/>
      </c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</row>
    <row r="491" spans="1:18" x14ac:dyDescent="0.25">
      <c r="A491" s="81"/>
      <c r="B491" s="63" t="str">
        <f>IF(A491="","",VLOOKUP($A491,LISTADO!$A$6:$F$623589,2,0))</f>
        <v/>
      </c>
      <c r="C491" s="63" t="str">
        <f>IF(B491="","",VLOOKUP($A491,LISTADO!$A$6:$F$623,3,0))</f>
        <v/>
      </c>
      <c r="D491" s="63" t="str">
        <f>IF(C491="","",VLOOKUP($A491,LISTADO!$A$6:$F$623,4,0))</f>
        <v/>
      </c>
      <c r="E491" s="63" t="str">
        <f>IF(D491="","",VLOOKUP($A491,LISTADO!$A$6:$F$623,5,0))</f>
        <v/>
      </c>
      <c r="F491" s="64" t="str">
        <f>IF(E491="","",VLOOKUP($A491,LISTADO!$A$6:$F$623,6,0))</f>
        <v/>
      </c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</row>
    <row r="492" spans="1:18" x14ac:dyDescent="0.25">
      <c r="A492" s="81"/>
      <c r="B492" s="63" t="str">
        <f>IF(A492="","",VLOOKUP($A492,LISTADO!$A$6:$F$623589,2,0))</f>
        <v/>
      </c>
      <c r="C492" s="63" t="str">
        <f>IF(B492="","",VLOOKUP($A492,LISTADO!$A$6:$F$623,3,0))</f>
        <v/>
      </c>
      <c r="D492" s="63" t="str">
        <f>IF(C492="","",VLOOKUP($A492,LISTADO!$A$6:$F$623,4,0))</f>
        <v/>
      </c>
      <c r="E492" s="63" t="str">
        <f>IF(D492="","",VLOOKUP($A492,LISTADO!$A$6:$F$623,5,0))</f>
        <v/>
      </c>
      <c r="F492" s="64" t="str">
        <f>IF(E492="","",VLOOKUP($A492,LISTADO!$A$6:$F$623,6,0))</f>
        <v/>
      </c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</row>
    <row r="493" spans="1:18" x14ac:dyDescent="0.25">
      <c r="A493" s="81"/>
      <c r="B493" s="63" t="str">
        <f>IF(A493="","",VLOOKUP($A493,LISTADO!$A$6:$F$623589,2,0))</f>
        <v/>
      </c>
      <c r="C493" s="63" t="str">
        <f>IF(B493="","",VLOOKUP($A493,LISTADO!$A$6:$F$623,3,0))</f>
        <v/>
      </c>
      <c r="D493" s="63" t="str">
        <f>IF(C493="","",VLOOKUP($A493,LISTADO!$A$6:$F$623,4,0))</f>
        <v/>
      </c>
      <c r="E493" s="63" t="str">
        <f>IF(D493="","",VLOOKUP($A493,LISTADO!$A$6:$F$623,5,0))</f>
        <v/>
      </c>
      <c r="F493" s="64" t="str">
        <f>IF(E493="","",VLOOKUP($A493,LISTADO!$A$6:$F$623,6,0))</f>
        <v/>
      </c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</row>
    <row r="494" spans="1:18" x14ac:dyDescent="0.25">
      <c r="A494" s="81"/>
      <c r="B494" s="63" t="str">
        <f>IF(A494="","",VLOOKUP($A494,LISTADO!$A$6:$F$623589,2,0))</f>
        <v/>
      </c>
      <c r="C494" s="63" t="str">
        <f>IF(B494="","",VLOOKUP($A494,LISTADO!$A$6:$F$623,3,0))</f>
        <v/>
      </c>
      <c r="D494" s="63" t="str">
        <f>IF(C494="","",VLOOKUP($A494,LISTADO!$A$6:$F$623,4,0))</f>
        <v/>
      </c>
      <c r="E494" s="63" t="str">
        <f>IF(D494="","",VLOOKUP($A494,LISTADO!$A$6:$F$623,5,0))</f>
        <v/>
      </c>
      <c r="F494" s="64" t="str">
        <f>IF(E494="","",VLOOKUP($A494,LISTADO!$A$6:$F$623,6,0))</f>
        <v/>
      </c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</row>
    <row r="495" spans="1:18" x14ac:dyDescent="0.25">
      <c r="A495" s="81"/>
      <c r="B495" s="63" t="str">
        <f>IF(A495="","",VLOOKUP($A495,LISTADO!$A$6:$F$623589,2,0))</f>
        <v/>
      </c>
      <c r="C495" s="63" t="str">
        <f>IF(B495="","",VLOOKUP($A495,LISTADO!$A$6:$F$623,3,0))</f>
        <v/>
      </c>
      <c r="D495" s="63" t="str">
        <f>IF(C495="","",VLOOKUP($A495,LISTADO!$A$6:$F$623,4,0))</f>
        <v/>
      </c>
      <c r="E495" s="63" t="str">
        <f>IF(D495="","",VLOOKUP($A495,LISTADO!$A$6:$F$623,5,0))</f>
        <v/>
      </c>
      <c r="F495" s="64" t="str">
        <f>IF(E495="","",VLOOKUP($A495,LISTADO!$A$6:$F$623,6,0))</f>
        <v/>
      </c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</row>
    <row r="496" spans="1:18" x14ac:dyDescent="0.25">
      <c r="A496" s="81"/>
      <c r="B496" s="63" t="str">
        <f>IF(A496="","",VLOOKUP($A496,LISTADO!$A$6:$F$623589,2,0))</f>
        <v/>
      </c>
      <c r="C496" s="63" t="str">
        <f>IF(B496="","",VLOOKUP($A496,LISTADO!$A$6:$F$623,3,0))</f>
        <v/>
      </c>
      <c r="D496" s="63" t="str">
        <f>IF(C496="","",VLOOKUP($A496,LISTADO!$A$6:$F$623,4,0))</f>
        <v/>
      </c>
      <c r="E496" s="63" t="str">
        <f>IF(D496="","",VLOOKUP($A496,LISTADO!$A$6:$F$623,5,0))</f>
        <v/>
      </c>
      <c r="F496" s="64" t="str">
        <f>IF(E496="","",VLOOKUP($A496,LISTADO!$A$6:$F$623,6,0))</f>
        <v/>
      </c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</row>
    <row r="497" spans="1:18" x14ac:dyDescent="0.25">
      <c r="A497" s="81"/>
      <c r="B497" s="63" t="str">
        <f>IF(A497="","",VLOOKUP($A497,LISTADO!$A$6:$F$623589,2,0))</f>
        <v/>
      </c>
      <c r="C497" s="63" t="str">
        <f>IF(B497="","",VLOOKUP($A497,LISTADO!$A$6:$F$623,3,0))</f>
        <v/>
      </c>
      <c r="D497" s="63" t="str">
        <f>IF(C497="","",VLOOKUP($A497,LISTADO!$A$6:$F$623,4,0))</f>
        <v/>
      </c>
      <c r="E497" s="63" t="str">
        <f>IF(D497="","",VLOOKUP($A497,LISTADO!$A$6:$F$623,5,0))</f>
        <v/>
      </c>
      <c r="F497" s="64" t="str">
        <f>IF(E497="","",VLOOKUP($A497,LISTADO!$A$6:$F$623,6,0))</f>
        <v/>
      </c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</row>
    <row r="498" spans="1:18" x14ac:dyDescent="0.25">
      <c r="A498" s="81"/>
      <c r="B498" s="63" t="str">
        <f>IF(A498="","",VLOOKUP($A498,LISTADO!$A$6:$F$623589,2,0))</f>
        <v/>
      </c>
      <c r="C498" s="63" t="str">
        <f>IF(B498="","",VLOOKUP($A498,LISTADO!$A$6:$F$623,3,0))</f>
        <v/>
      </c>
      <c r="D498" s="63" t="str">
        <f>IF(C498="","",VLOOKUP($A498,LISTADO!$A$6:$F$623,4,0))</f>
        <v/>
      </c>
      <c r="E498" s="63" t="str">
        <f>IF(D498="","",VLOOKUP($A498,LISTADO!$A$6:$F$623,5,0))</f>
        <v/>
      </c>
      <c r="F498" s="64" t="str">
        <f>IF(E498="","",VLOOKUP($A498,LISTADO!$A$6:$F$623,6,0))</f>
        <v/>
      </c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</row>
  </sheetData>
  <sheetProtection password="F50E" sheet="1" objects="1" scenarios="1"/>
  <mergeCells count="23">
    <mergeCell ref="D1:O1"/>
    <mergeCell ref="D2:O4"/>
    <mergeCell ref="G5:G6"/>
    <mergeCell ref="H5:H6"/>
    <mergeCell ref="I5:I6"/>
    <mergeCell ref="J5:J6"/>
    <mergeCell ref="K5:K6"/>
    <mergeCell ref="L5:M5"/>
    <mergeCell ref="N5:N6"/>
    <mergeCell ref="O5:O6"/>
    <mergeCell ref="R5:R6"/>
    <mergeCell ref="A5:A6"/>
    <mergeCell ref="C5:C6"/>
    <mergeCell ref="D5:D6"/>
    <mergeCell ref="E5:E6"/>
    <mergeCell ref="F5:F6"/>
    <mergeCell ref="B5:B6"/>
    <mergeCell ref="P1:Q1"/>
    <mergeCell ref="P2:Q2"/>
    <mergeCell ref="P3:Q3"/>
    <mergeCell ref="P4:Q4"/>
    <mergeCell ref="P5:P6"/>
    <mergeCell ref="Q5:Q6"/>
  </mergeCells>
  <dataValidations count="10">
    <dataValidation allowBlank="1" showInputMessage="1" showErrorMessage="1" promptTitle="DESCRIPCION COMERCIAL" prompt="Denominación o marca del medicamento  cotizado" sqref="G7:G498"/>
    <dataValidation allowBlank="1" showInputMessage="1" showErrorMessage="1" promptTitle="LABORATORIO" prompt="Describa el laboratorio fabricante del medicamento cotizado" sqref="H7:H498"/>
    <dataValidation allowBlank="1" showInputMessage="1" showErrorMessage="1" promptTitle="REGISTRO INVIMA" prompt="Indique el número del Registro del INVIMA de cada producto con la descripción completa, de la siguiente manera: 2006M-007522-R2, 2008DM-0001909._x000a__x000a_En caso de no requerirlo favor describa &quot;NO REQUIERE&quot;" sqref="I7:I498"/>
    <dataValidation allowBlank="1" showInputMessage="1" showErrorMessage="1" promptTitle="FECHA VENCIMIENTO REG. INVIMA" prompt="Indique la fecha de vencimiento del Registro del Invima, separando el dia, mes y año con &quot; / &quot;.   Ejemplo 22/09/2018" sqref="J7:J498"/>
    <dataValidation allowBlank="1" showInputMessage="1" showErrorMessage="1" promptTitle="CODIGO UNICO DE MEDICAMENTOS" prompt="Describa el número asignado por el INVIMA (incluyendo los &quot;ceros&quot; a izquierda&quot;, seguido del consecutivo de la presentación comercial cotizada. Ejemplo: 019936001-01_x000a__x000a_Si no requiere escribir &quot;NO REQUIERE&quot;" sqref="K7:K498"/>
    <dataValidation allowBlank="1" showInputMessage="1" showErrorMessage="1" promptTitle="CANTIDAD" prompt="Indique la cantidad  del empaque mínimo de despacho, de acuerdo a la unidad de manejo descrita en la columna E._x000a_Si la unidad de manejo de la Clínica es TABLETA, describa el número de tabletas de la caja. Ejemplo: 30" sqref="M7:M498"/>
    <dataValidation allowBlank="1" showInputMessage="1" showErrorMessage="1" promptTitle="VALOR UNITARIO" prompt="Registre el valor antes de Iva según la unidad de manejo descrita en la columna D._x000a_Si la unidad de manejo es TABLETA, el valor corresponde a esta unidad." sqref="N7:N498"/>
    <dataValidation allowBlank="1" showInputMessage="1" showErrorMessage="1" promptTitle="TIEMPO DE ENTREGA" prompt="Registre el número de dias que tarda la entrega del insumo cotizado, a partir del momento en que se recibe la orden de compra. Ejemplo: 2" sqref="Q7:Q498"/>
    <dataValidation allowBlank="1" showInputMessage="1" showErrorMessage="1" promptTitle="PROVEEDOR" prompt="escribir el nombre de la razon social de la comprañia._x000a_" sqref="R7:R498"/>
    <dataValidation allowBlank="1" showInputMessage="1" showErrorMessage="1" prompt="Indique el número consecutivo del medicamento que usted va a cotizar. Selecciónelo de la hoja llamada medicamentos." sqref="A7:A498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11" sqref="D11:E11"/>
    </sheetView>
  </sheetViews>
  <sheetFormatPr baseColWidth="10" defaultRowHeight="15" x14ac:dyDescent="0.25"/>
  <cols>
    <col min="1" max="1" width="31" customWidth="1"/>
    <col min="2" max="2" width="16.42578125" customWidth="1"/>
    <col min="3" max="3" width="15.28515625" customWidth="1"/>
    <col min="4" max="4" width="21.5703125" customWidth="1"/>
    <col min="5" max="5" width="25.85546875" customWidth="1"/>
  </cols>
  <sheetData>
    <row r="1" spans="1:5" s="32" customFormat="1" ht="15" customHeight="1" x14ac:dyDescent="0.2">
      <c r="A1" s="58"/>
      <c r="B1" s="59" t="s">
        <v>81</v>
      </c>
      <c r="C1" s="59"/>
      <c r="D1" s="59"/>
      <c r="E1" s="31" t="s">
        <v>664</v>
      </c>
    </row>
    <row r="2" spans="1:5" s="32" customFormat="1" ht="15" customHeight="1" x14ac:dyDescent="0.2">
      <c r="A2" s="58"/>
      <c r="B2" s="60" t="s">
        <v>656</v>
      </c>
      <c r="C2" s="60"/>
      <c r="D2" s="60"/>
      <c r="E2" s="31" t="s">
        <v>657</v>
      </c>
    </row>
    <row r="3" spans="1:5" s="32" customFormat="1" ht="15" customHeight="1" x14ac:dyDescent="0.2">
      <c r="A3" s="58"/>
      <c r="B3" s="60"/>
      <c r="C3" s="60"/>
      <c r="D3" s="60"/>
      <c r="E3" s="31" t="s">
        <v>658</v>
      </c>
    </row>
    <row r="4" spans="1:5" s="32" customFormat="1" ht="15" customHeight="1" x14ac:dyDescent="0.2">
      <c r="A4" s="58"/>
      <c r="B4" s="60"/>
      <c r="C4" s="60"/>
      <c r="D4" s="60"/>
      <c r="E4" s="31" t="s">
        <v>659</v>
      </c>
    </row>
    <row r="5" spans="1:5" s="32" customFormat="1" ht="13.15" x14ac:dyDescent="0.25"/>
    <row r="6" spans="1:5" s="32" customFormat="1" ht="12.75" x14ac:dyDescent="0.2">
      <c r="A6" s="56" t="s">
        <v>107</v>
      </c>
      <c r="B6" s="57"/>
      <c r="C6" s="57"/>
      <c r="D6" s="57"/>
      <c r="E6" s="57"/>
    </row>
    <row r="7" spans="1:5" s="32" customFormat="1" ht="12.75" x14ac:dyDescent="0.2">
      <c r="A7" s="56"/>
      <c r="B7" s="57"/>
      <c r="C7" s="57"/>
      <c r="D7" s="57"/>
      <c r="E7" s="57"/>
    </row>
    <row r="8" spans="1:5" s="32" customFormat="1" ht="13.15" x14ac:dyDescent="0.25">
      <c r="A8" s="61" t="s">
        <v>100</v>
      </c>
      <c r="B8" s="62"/>
      <c r="C8" s="62"/>
      <c r="D8" s="62"/>
      <c r="E8" s="62"/>
    </row>
    <row r="9" spans="1:5" s="32" customFormat="1" ht="52.9" customHeight="1" x14ac:dyDescent="0.25">
      <c r="A9" s="33" t="s">
        <v>96</v>
      </c>
      <c r="B9" s="34" t="s">
        <v>101</v>
      </c>
      <c r="C9" s="34" t="s">
        <v>102</v>
      </c>
      <c r="D9" s="54" t="s">
        <v>103</v>
      </c>
      <c r="E9" s="54"/>
    </row>
    <row r="10" spans="1:5" s="32" customFormat="1" ht="48.6" customHeight="1" x14ac:dyDescent="0.25">
      <c r="A10" s="35" t="s">
        <v>104</v>
      </c>
      <c r="B10" s="36"/>
      <c r="C10" s="36"/>
      <c r="D10" s="55"/>
      <c r="E10" s="55"/>
    </row>
    <row r="11" spans="1:5" s="32" customFormat="1" ht="61.15" customHeight="1" x14ac:dyDescent="0.25">
      <c r="A11" s="35" t="s">
        <v>105</v>
      </c>
      <c r="B11" s="36"/>
      <c r="C11" s="36"/>
      <c r="D11" s="55"/>
      <c r="E11" s="55"/>
    </row>
    <row r="12" spans="1:5" s="32" customFormat="1" ht="61.15" customHeight="1" x14ac:dyDescent="0.25">
      <c r="A12" s="35" t="s">
        <v>106</v>
      </c>
      <c r="B12" s="36"/>
      <c r="C12" s="36"/>
      <c r="D12" s="55"/>
      <c r="E12" s="55"/>
    </row>
    <row r="13" spans="1:5" s="32" customFormat="1" ht="42" customHeight="1" x14ac:dyDescent="0.25">
      <c r="A13" s="35" t="s">
        <v>660</v>
      </c>
      <c r="B13" s="36"/>
      <c r="C13" s="36"/>
      <c r="D13" s="55"/>
      <c r="E13" s="55"/>
    </row>
  </sheetData>
  <mergeCells count="11">
    <mergeCell ref="A8:E8"/>
    <mergeCell ref="A6:A7"/>
    <mergeCell ref="B6:E7"/>
    <mergeCell ref="A1:A4"/>
    <mergeCell ref="B1:D1"/>
    <mergeCell ref="B2:D4"/>
    <mergeCell ref="D9:E9"/>
    <mergeCell ref="D10:E10"/>
    <mergeCell ref="D11:E11"/>
    <mergeCell ref="D12:E12"/>
    <mergeCell ref="D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COTIZACION</vt:lpstr>
      <vt:lpstr>VALORES AGREGADOS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almacen1</dc:creator>
  <cp:lastModifiedBy>CTSIS1</cp:lastModifiedBy>
  <dcterms:created xsi:type="dcterms:W3CDTF">2016-10-28T22:29:50Z</dcterms:created>
  <dcterms:modified xsi:type="dcterms:W3CDTF">2019-01-16T23:17:25Z</dcterms:modified>
</cp:coreProperties>
</file>